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8952" yWindow="588" windowWidth="18996" windowHeight="12660"/>
  </bookViews>
  <sheets>
    <sheet name="Part List Report" sheetId="3" r:id="rId1"/>
    <sheet name="Project Information" sheetId="4" r:id="rId2"/>
  </sheets>
  <calcPr calcId="144525" concurrentCalc="0"/>
</workbook>
</file>

<file path=xl/calcChain.xml><?xml version="1.0" encoding="utf-8"?>
<calcChain xmlns="http://schemas.openxmlformats.org/spreadsheetml/2006/main">
  <c r="B87" i="3" l="1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I88" i="3"/>
  <c r="E8" i="3"/>
  <c r="B11" i="3"/>
  <c r="B10" i="3"/>
  <c r="D8" i="3"/>
</calcChain>
</file>

<file path=xl/sharedStrings.xml><?xml version="1.0" encoding="utf-8"?>
<sst xmlns="http://schemas.openxmlformats.org/spreadsheetml/2006/main" count="518" uniqueCount="418">
  <si>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</si>
  <si>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</si>
  <si>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</si>
  <si>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</si>
  <si>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</si>
  <si>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</si>
  <si>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</si>
  <si>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</si>
  <si>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</si>
  <si>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</si>
  <si>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</si>
  <si>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</si>
  <si>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</si>
  <si>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</si>
  <si>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Source Data From:</t>
  </si>
  <si>
    <t>Project:</t>
  </si>
  <si>
    <t>Variant:</t>
  </si>
  <si>
    <t>Print Date:</t>
  </si>
  <si>
    <t>Report Date:</t>
  </si>
  <si>
    <t>Approved</t>
  </si>
  <si>
    <t>Notes</t>
  </si>
  <si>
    <t>#</t>
  </si>
  <si>
    <t>BOM</t>
  </si>
  <si>
    <t>10-08-2015</t>
  </si>
  <si>
    <t>TOP LEVEL</t>
  </si>
  <si>
    <t>XP-SKC-XL216.PrjPcb</t>
  </si>
  <si>
    <t>19:48:11</t>
  </si>
  <si>
    <t>XMOS Part Number</t>
  </si>
  <si>
    <t>E-15-0003</t>
  </si>
  <si>
    <t>E-02-0002</t>
  </si>
  <si>
    <t>E-02-0052</t>
  </si>
  <si>
    <t>E-02-0001</t>
  </si>
  <si>
    <t>E-02-0031</t>
  </si>
  <si>
    <t>E-02-0008</t>
  </si>
  <si>
    <t>E-02-0007</t>
  </si>
  <si>
    <t>E-02-0051</t>
  </si>
  <si>
    <t>E-02-0003</t>
  </si>
  <si>
    <t>E-02-0034</t>
  </si>
  <si>
    <t>E-02-0088</t>
  </si>
  <si>
    <t>E-02-0015</t>
  </si>
  <si>
    <t>E-02-0039</t>
  </si>
  <si>
    <t>E-02-0011</t>
  </si>
  <si>
    <t>E-02-0037</t>
  </si>
  <si>
    <t>E-02-0021</t>
  </si>
  <si>
    <t>E-02-0004</t>
  </si>
  <si>
    <t>E-02-0087</t>
  </si>
  <si>
    <t>E-02-0061</t>
  </si>
  <si>
    <t>E-02-0050</t>
  </si>
  <si>
    <t>E-10-0021</t>
  </si>
  <si>
    <t>E-10-0022</t>
  </si>
  <si>
    <t>E-12-0001</t>
  </si>
  <si>
    <t>E-17-0025</t>
  </si>
  <si>
    <t>E-01-0019</t>
  </si>
  <si>
    <t>E-08-0006</t>
  </si>
  <si>
    <t>E-15-0004</t>
  </si>
  <si>
    <t>E-04-0058</t>
  </si>
  <si>
    <t>E-04-0067</t>
  </si>
  <si>
    <t>E-15-0042</t>
  </si>
  <si>
    <t>E-15-0043</t>
  </si>
  <si>
    <t>E-04-0050</t>
  </si>
  <si>
    <t>E-15-0002</t>
  </si>
  <si>
    <t>E-04-0090</t>
  </si>
  <si>
    <t>E-04-0080</t>
  </si>
  <si>
    <t>E-09-0027</t>
  </si>
  <si>
    <t>E-09-0005</t>
  </si>
  <si>
    <t>E-14-0002</t>
  </si>
  <si>
    <t>P-01-0011</t>
  </si>
  <si>
    <t>P-01-0034</t>
  </si>
  <si>
    <t>E-10-0028</t>
  </si>
  <si>
    <t>E-01-0012</t>
  </si>
  <si>
    <t>E-01-0008</t>
  </si>
  <si>
    <t>E-01-0294</t>
  </si>
  <si>
    <t>E-01-0181</t>
  </si>
  <si>
    <t>E-01-0002</t>
  </si>
  <si>
    <t>E-01-0050</t>
  </si>
  <si>
    <t>E-01-0035</t>
  </si>
  <si>
    <t>E-01-0022</t>
  </si>
  <si>
    <t>E-01-0296</t>
  </si>
  <si>
    <t>E-01-0027</t>
  </si>
  <si>
    <t>E-01-0292</t>
  </si>
  <si>
    <t>E-01-0198</t>
  </si>
  <si>
    <t>E-01-0220</t>
  </si>
  <si>
    <t>E-01-0032</t>
  </si>
  <si>
    <t>E-01-0001</t>
  </si>
  <si>
    <t>E-01-0128</t>
  </si>
  <si>
    <t>E-01-0122</t>
  </si>
  <si>
    <t>E-01-0270</t>
  </si>
  <si>
    <t>E-01-0021</t>
  </si>
  <si>
    <t>E-01-0108</t>
  </si>
  <si>
    <t>E-01-0017</t>
  </si>
  <si>
    <t>E-11-0025</t>
  </si>
  <si>
    <t>E-13-0026</t>
  </si>
  <si>
    <t>E-13-0099</t>
  </si>
  <si>
    <t>E-13-0009</t>
  </si>
  <si>
    <t>E-13-0103</t>
  </si>
  <si>
    <t>E-13-0165</t>
  </si>
  <si>
    <t>E-13-0021</t>
  </si>
  <si>
    <t>E-13-0014</t>
  </si>
  <si>
    <t>E-03-0027</t>
  </si>
  <si>
    <t>E-05-0031</t>
  </si>
  <si>
    <t>E-05-0028</t>
  </si>
  <si>
    <t>E-13-0163</t>
  </si>
  <si>
    <t>E-13-0025</t>
  </si>
  <si>
    <t>E-13-0108</t>
  </si>
  <si>
    <t>E-13-0142</t>
  </si>
  <si>
    <t>E-07-0019</t>
  </si>
  <si>
    <t>Designator</t>
  </si>
  <si>
    <t>1V0, 3V3, 5V, GND1, GND2</t>
  </si>
  <si>
    <t>C18, C19, C67, C68, C69, C70, C71</t>
  </si>
  <si>
    <t>C20, C21, C36, C37</t>
  </si>
  <si>
    <t>C26, C27</t>
  </si>
  <si>
    <t>C38</t>
  </si>
  <si>
    <t>C50, C51, C52, C53, C54, C55, C56, C57, C58, C60, C61, C62, C63</t>
  </si>
  <si>
    <t>C59</t>
  </si>
  <si>
    <t>C72</t>
  </si>
  <si>
    <t>C73, C74, C75, C76</t>
  </si>
  <si>
    <t>C110</t>
  </si>
  <si>
    <t>C111, C112</t>
  </si>
  <si>
    <t>C114</t>
  </si>
  <si>
    <t>C115, C116</t>
  </si>
  <si>
    <t>C119, C122</t>
  </si>
  <si>
    <t>C120, C123</t>
  </si>
  <si>
    <t>C121</t>
  </si>
  <si>
    <t>C129</t>
  </si>
  <si>
    <t>C160</t>
  </si>
  <si>
    <t>D1</t>
  </si>
  <si>
    <t>D3</t>
  </si>
  <si>
    <t>D4, D7</t>
  </si>
  <si>
    <t>F1</t>
  </si>
  <si>
    <t>FB1</t>
  </si>
  <si>
    <t>FB3</t>
  </si>
  <si>
    <t>FM2, FM3, FM4</t>
  </si>
  <si>
    <t>J1</t>
  </si>
  <si>
    <t>J2, J3, J6, J7</t>
  </si>
  <si>
    <t>J4, J8, J11, J13</t>
  </si>
  <si>
    <t>J5, J9</t>
  </si>
  <si>
    <t>J10</t>
  </si>
  <si>
    <t>J12, J16</t>
  </si>
  <si>
    <t>J14</t>
  </si>
  <si>
    <t>J15</t>
  </si>
  <si>
    <t>L2</t>
  </si>
  <si>
    <t>L3, L4</t>
  </si>
  <si>
    <t>MTH1, MTH2, MTH3, MTH4</t>
  </si>
  <si>
    <t>PROD1, PROD2, PROD3, PROD4</t>
  </si>
  <si>
    <t>PROD5, PROD6</t>
  </si>
  <si>
    <t>Q2</t>
  </si>
  <si>
    <t>R1, R39</t>
  </si>
  <si>
    <t>R2, R9, R10, R14, R15, R16, R18, R19, R23, R24, R28, R32, R34</t>
  </si>
  <si>
    <t>R3</t>
  </si>
  <si>
    <t>R4</t>
  </si>
  <si>
    <t>R5, R6, R8, R11, R12, R13, R21, R25, R31, R40, R125, R127, R132</t>
  </si>
  <si>
    <t>R7, R126, R128</t>
  </si>
  <si>
    <t>R17</t>
  </si>
  <si>
    <t>R20</t>
  </si>
  <si>
    <t>R22, R27</t>
  </si>
  <si>
    <t>R26, R129</t>
  </si>
  <si>
    <t>R29, R30</t>
  </si>
  <si>
    <t>R33</t>
  </si>
  <si>
    <t>R38</t>
  </si>
  <si>
    <t>R114</t>
  </si>
  <si>
    <t>R115, R123, R130</t>
  </si>
  <si>
    <t>R117</t>
  </si>
  <si>
    <t>R119</t>
  </si>
  <si>
    <t>R121</t>
  </si>
  <si>
    <t>R122</t>
  </si>
  <si>
    <t>R124</t>
  </si>
  <si>
    <t>R131</t>
  </si>
  <si>
    <t>U1</t>
  </si>
  <si>
    <t>U2, U25</t>
  </si>
  <si>
    <t>U3, U6, U13, U14, U19, U22, U23</t>
  </si>
  <si>
    <t>U4, U9</t>
  </si>
  <si>
    <t>U5</t>
  </si>
  <si>
    <t>U7</t>
  </si>
  <si>
    <t>U8</t>
  </si>
  <si>
    <t>U10, U11</t>
  </si>
  <si>
    <t>U12</t>
  </si>
  <si>
    <t>U15</t>
  </si>
  <si>
    <t>U16, U18</t>
  </si>
  <si>
    <t>U17</t>
  </si>
  <si>
    <t>U20</t>
  </si>
  <si>
    <t>U21</t>
  </si>
  <si>
    <t>U24</t>
  </si>
  <si>
    <t>X1</t>
  </si>
  <si>
    <t>Description</t>
  </si>
  <si>
    <t>Through Hole Testpoint</t>
  </si>
  <si>
    <t>MLCC 100nF 0402 X7R 16V</t>
  </si>
  <si>
    <t>MLCC 100nF 0201 X6S 4V</t>
  </si>
  <si>
    <t>MLCC 1uF 0402 X5R 6.3V</t>
  </si>
  <si>
    <t>Al Elec 47uF 16V CaseC SMD</t>
  </si>
  <si>
    <t>MLCC 33pF 0402 COG 50V</t>
  </si>
  <si>
    <t>MLCC 10uF 0805 X5R 10V</t>
  </si>
  <si>
    <t>MLCC 10nF 0201 X7R 10V</t>
  </si>
  <si>
    <t>MLCC 10nF 0402 X7R 50V</t>
  </si>
  <si>
    <t>MLCC 22uF 0603 X5R 6.3V</t>
  </si>
  <si>
    <t>Al Elec 100uF 16V CaseD SMD</t>
  </si>
  <si>
    <t>MLCC 10uF 1206 X5R 25V</t>
  </si>
  <si>
    <t>MLCC 2.2nF 0402 X7R 50V</t>
  </si>
  <si>
    <t>MLCC 22uF 1206 X5R 16V</t>
  </si>
  <si>
    <t>MLCC 4.7uF 0805 X5R 10V</t>
  </si>
  <si>
    <t>MLCC 22uF 0805 X5R 6.3V</t>
  </si>
  <si>
    <t>MLCC 15pF 0402 C0G 50V</t>
  </si>
  <si>
    <t>MLCC 1nF 0402 X7R 50V</t>
  </si>
  <si>
    <t>MLCC 1uF 0603 X5R 50V</t>
  </si>
  <si>
    <t>Schottky Diode, 40V, 2A, SMA</t>
  </si>
  <si>
    <t>Unidirectional Transient Protection Diode, 22V Stand-Off, 600W, SMB</t>
  </si>
  <si>
    <t>LED, GREEN, 0603</t>
  </si>
  <si>
    <t>Polyswitch Resettable Fuse, 2920, 3A, 15V</t>
  </si>
  <si>
    <t>EMI Suppression Filter</t>
  </si>
  <si>
    <t>Ferrite Bead, 120R AT 100MHz, 0805, 3A</t>
  </si>
  <si>
    <t>Fiducial, 1.5mm dot, 3mm keepout</t>
  </si>
  <si>
    <t>PCIe Edge Connector Plug, x1, 36 Pin, DNF</t>
  </si>
  <si>
    <t>PCIe End Fire Socket, x1, 36 Pin, SMD</t>
  </si>
  <si>
    <t>Dual Row Male Pin Header, 20 Pin, 0.1" Pitch, THT</t>
  </si>
  <si>
    <t>Dual Row Male Pin Header, 24 Pin, 0.1" Pitch, THT</t>
  </si>
  <si>
    <t>DC Power Jack, 5.5mm x 2.1mm, 2.5A, Through Hole</t>
  </si>
  <si>
    <t>Single Row Male Pin Header, 2 Pin, 0.1" Pitch, THT</t>
  </si>
  <si>
    <t>Male Header, Unshrouded, 3 Way, 1x3, 0.1" pitch</t>
  </si>
  <si>
    <t>Male Header, Shrouded, 16 Way, 2x8, 0.1" pitch</t>
  </si>
  <si>
    <t>Inductor, 6.8uH, 4.98A, 19.2mR DCR</t>
  </si>
  <si>
    <t>Power Inductor, 2.2uH, 2.7A, 44mR DCR</t>
  </si>
  <si>
    <t>Mounting Hole, Plated, for M3 Screw, 6mm Dia</t>
  </si>
  <si>
    <t>Feet, Nylon, M3, 6mm Standoff</t>
  </si>
  <si>
    <t>Jumper, 2 Position, 2.54mm x 13.5mm, Black, Handled</t>
  </si>
  <si>
    <t>MOSFET, ESD Protected, N-Channel, Logic Level, 60V, 300mA, SOT23</t>
  </si>
  <si>
    <t>RES 0R 0603 1%</t>
  </si>
  <si>
    <t>RES 33R 0603 1%</t>
  </si>
  <si>
    <t>RES 43R2 0603 1%</t>
  </si>
  <si>
    <t>RES 1K  0402 1%</t>
  </si>
  <si>
    <t>RES 10k 0603 1%</t>
  </si>
  <si>
    <t>RES 18k 0603 1%</t>
  </si>
  <si>
    <t>RES 2.2M 0603 5%</t>
  </si>
  <si>
    <t>RES 470R 0603 1%</t>
  </si>
  <si>
    <t>RES 0R1 0805 5%</t>
  </si>
  <si>
    <t>RES 2.2k 0603 1%</t>
  </si>
  <si>
    <t>RES 0402 No Fit</t>
  </si>
  <si>
    <t>RES 10K  0402 1%</t>
  </si>
  <si>
    <t>RES 100K  0402 1%</t>
  </si>
  <si>
    <t>RES 100k 0603 1%</t>
  </si>
  <si>
    <t>RES 1k 0603 1%</t>
  </si>
  <si>
    <t>RES 62k 0603 1%</t>
  </si>
  <si>
    <t>RES 33k 0603 1%</t>
  </si>
  <si>
    <t>RES 11.8k 0603 1%</t>
  </si>
  <si>
    <t>RES 4.7k 0603 1%</t>
  </si>
  <si>
    <t>RES 3.9k 0603 1%</t>
  </si>
  <si>
    <t>RES 5.6k 0603 1%</t>
  </si>
  <si>
    <t>XS2-Ln-256-FB236</t>
  </si>
  <si>
    <t>Dual Logic Buffer, Open Drain Output, UHS Series, SC70</t>
  </si>
  <si>
    <t>Quad 1-of-2 Multiplexer/Demultiplexer, Bus Switch, CBTLV Series, TSSOP16</t>
  </si>
  <si>
    <t>2-Input Multiplexer, UHS Series, SC70</t>
  </si>
  <si>
    <t>Triple Logic Buffer, Schmitt Trigger, UHS Series, US8</t>
  </si>
  <si>
    <t>Logic Buffer, Tri-State, US8</t>
  </si>
  <si>
    <t>Unbuffered Inverter, UHS Series, SOT-23-5</t>
  </si>
  <si>
    <t>Triple Logic Buffer, UHS Series, US8</t>
  </si>
  <si>
    <t>Memory, Flash, QSPI, 16Mb, WSON-8</t>
  </si>
  <si>
    <t>DC-DC Buck Converter, Adjustable, 1.2MHz, 3A, SOIC8</t>
  </si>
  <si>
    <t>DC-DC Buck Converter, 1.5A, 1.5MHz, DFN6</t>
  </si>
  <si>
    <t>Voltage Detector, Adj, SC70</t>
  </si>
  <si>
    <t>Voltage Detector, 3.0V, Programmable Delay, SOT23-5</t>
  </si>
  <si>
    <t>Dual D-type flip-flop with set and reset, p.e. trig, TSSOP14</t>
  </si>
  <si>
    <t>Microprocessor Reset Circuit, 4.4V, Active Low, Push Pull, SOT23</t>
  </si>
  <si>
    <t>Crystal, 25MHz, HC49/US SMD, Fundamental, 18pF, Tol. ±30ppm, Stab. ±50ppm</t>
  </si>
  <si>
    <t>Footprint</t>
  </si>
  <si>
    <t>PIN_HOLE</t>
  </si>
  <si>
    <t>0402_C, 0402_C, 0402_C, 0402_C, 0402_C, 0402_C, 0402_C, 0402_C, 0402, 0402, 0402, 0402_C, 0402_C, 0402_C, 0402_C, 0402_C, 0402_C, 0402_C, 0402_C, 0402_C, 0402_C, 0402_C, 0402_C, 0402, 0402, 0402, 0402_C, 0402_C, 0402_C, 0402, 0402_C, 0201_C_, 0402_C, 0402_C, 0402_C, 0402_C</t>
  </si>
  <si>
    <t>0201_C_</t>
  </si>
  <si>
    <t>0402_C</t>
  </si>
  <si>
    <t>AL_ELEC_SMD_C</t>
  </si>
  <si>
    <t>0402</t>
  </si>
  <si>
    <t>0805_C</t>
  </si>
  <si>
    <t>0201_C</t>
  </si>
  <si>
    <t>0402_C_</t>
  </si>
  <si>
    <t>0603_C</t>
  </si>
  <si>
    <t>AL_ELEC_SMD_D</t>
  </si>
  <si>
    <t>CAPC3216X140N</t>
  </si>
  <si>
    <t>0805, 0805_C</t>
  </si>
  <si>
    <t>DIOM5326X230N</t>
  </si>
  <si>
    <t>SMB</t>
  </si>
  <si>
    <t>0603_LED</t>
  </si>
  <si>
    <t>2920_FUSE_CONC</t>
  </si>
  <si>
    <t>0603_R</t>
  </si>
  <si>
    <t>0805</t>
  </si>
  <si>
    <t>FIDUCIAL_15_30</t>
  </si>
  <si>
    <t>PCIE_EDGE_FINGER_X1</t>
  </si>
  <si>
    <t>PCIE_EDGE_SOCKET_X1</t>
  </si>
  <si>
    <t>HEADER_2X10PIN</t>
  </si>
  <si>
    <t>HEADER_2X12PIN</t>
  </si>
  <si>
    <t>PWR_JACK_TH_55</t>
  </si>
  <si>
    <t>HEADER_2PIN</t>
  </si>
  <si>
    <t>JUMPER_HEADER_3PIN</t>
  </si>
  <si>
    <t>HEADER_2x8PIN_BOX</t>
  </si>
  <si>
    <t>NS10155</t>
  </si>
  <si>
    <t>TAIYO_NR6020</t>
  </si>
  <si>
    <t>MTG_PTH_M3_6MM</t>
  </si>
  <si>
    <t/>
  </si>
  <si>
    <t>SOT23</t>
  </si>
  <si>
    <t>0603_R, 0603</t>
  </si>
  <si>
    <t>0603, 0603_R, 0603, 0603, 0603, 0603, 0603, 0603, 0603, 0603, 0402_R, 0402_R, 0603_R</t>
  </si>
  <si>
    <t>0402_R</t>
  </si>
  <si>
    <t>0603_R, 0603, 0603_R, 0603, 0603, 0603, 0603_R, 0603_R, 0603_R, 0603_R, 0603_R, 0603_R, 0603_R</t>
  </si>
  <si>
    <t>0603, 0603_R, 0603_R</t>
  </si>
  <si>
    <t>0603</t>
  </si>
  <si>
    <t>0805_R</t>
  </si>
  <si>
    <t>0603, 0603_R</t>
  </si>
  <si>
    <t>BGA_236_XMOS</t>
  </si>
  <si>
    <t>SC70_6</t>
  </si>
  <si>
    <t>SOP65P640X110-16N</t>
  </si>
  <si>
    <t>US8</t>
  </si>
  <si>
    <t>SOT23_5</t>
  </si>
  <si>
    <t>WSON_JK</t>
  </si>
  <si>
    <t>SOIC127P600X175-9AN</t>
  </si>
  <si>
    <t>DFN6_ST1S06</t>
  </si>
  <si>
    <t>TSSOP14</t>
  </si>
  <si>
    <t>XTAL_HC49US_SMD</t>
  </si>
  <si>
    <t>Manufacturer</t>
  </si>
  <si>
    <t>DNF</t>
  </si>
  <si>
    <t>Murata</t>
  </si>
  <si>
    <t>Panasonic</t>
  </si>
  <si>
    <t>Samsung</t>
  </si>
  <si>
    <t>Taiyo Yuden</t>
  </si>
  <si>
    <t>Diodes Inc</t>
  </si>
  <si>
    <t>STMicroelectronics</t>
  </si>
  <si>
    <t>Kingbright</t>
  </si>
  <si>
    <t>Littelfuse</t>
  </si>
  <si>
    <t>ROHM</t>
  </si>
  <si>
    <t>NA</t>
  </si>
  <si>
    <t>Sullins</t>
  </si>
  <si>
    <t>CUI</t>
  </si>
  <si>
    <t>FCI</t>
  </si>
  <si>
    <t>Toby Electronics</t>
  </si>
  <si>
    <t>Fairchild</t>
  </si>
  <si>
    <t>XMOS</t>
  </si>
  <si>
    <t>NXP Semiconductor</t>
  </si>
  <si>
    <t>ON Semiconductor</t>
  </si>
  <si>
    <t>ISSI</t>
  </si>
  <si>
    <t>Richtek</t>
  </si>
  <si>
    <t>ST Microelectronics</t>
  </si>
  <si>
    <t>Analog Devices</t>
  </si>
  <si>
    <t>Abracon</t>
  </si>
  <si>
    <t>Manufacturer Part Number</t>
  </si>
  <si>
    <t>GRM155R71C104KA88</t>
  </si>
  <si>
    <t>GRM033C80G104KE19</t>
  </si>
  <si>
    <t>GRM155R60J105KE19</t>
  </si>
  <si>
    <t>EEEFK1C470UR</t>
  </si>
  <si>
    <t>GRM1555C1H330JZ01</t>
  </si>
  <si>
    <t>GRM21BR61A106KE19</t>
  </si>
  <si>
    <t>GRM033R71A103KA01</t>
  </si>
  <si>
    <t>GRM155R71H103KA88</t>
  </si>
  <si>
    <t>GRM188R60J226MEA0D</t>
  </si>
  <si>
    <t>EEEFK1C101P</t>
  </si>
  <si>
    <t>GRM31CR61E106MA12L</t>
  </si>
  <si>
    <t>GRM155R71H222KA01</t>
  </si>
  <si>
    <t>GRM31CR61C226ME15</t>
  </si>
  <si>
    <t>GRM219R61A475KE34</t>
  </si>
  <si>
    <t>GRM21BR60J226ME39</t>
  </si>
  <si>
    <t>CL05C150JB5NNNC</t>
  </si>
  <si>
    <t>GRM155R71H102KA01</t>
  </si>
  <si>
    <t>UMK107BJ105KA-T</t>
  </si>
  <si>
    <t>B240A-13-F</t>
  </si>
  <si>
    <t>SMBJ22A</t>
  </si>
  <si>
    <t>APT1608CGCK</t>
  </si>
  <si>
    <t>2920L300/15DR</t>
  </si>
  <si>
    <t>BLM21PG121SN1</t>
  </si>
  <si>
    <t>PJ-002A</t>
  </si>
  <si>
    <t>68000-103HLF</t>
  </si>
  <si>
    <t>NS10155T6R8NNA</t>
  </si>
  <si>
    <t>NR6020T2R2N</t>
  </si>
  <si>
    <t>DCB-6</t>
  </si>
  <si>
    <t>TSL-260-R-H</t>
  </si>
  <si>
    <t>2N7002K</t>
  </si>
  <si>
    <t>MCR03EZPJ000</t>
  </si>
  <si>
    <t>MCR03EZPFX33R0</t>
  </si>
  <si>
    <t>MCR03ERTF43R2</t>
  </si>
  <si>
    <t>MCR01MZPF1001</t>
  </si>
  <si>
    <t>MCR03EZPFX1002</t>
  </si>
  <si>
    <t>MCR03EZPFX1802</t>
  </si>
  <si>
    <t>MCR03EZPJ225</t>
  </si>
  <si>
    <t>MCR03EZPFX4700</t>
  </si>
  <si>
    <t>MCR10EZPJ000</t>
  </si>
  <si>
    <t>MCR03EZPFX2201</t>
  </si>
  <si>
    <t>MCR01MZPF1002</t>
  </si>
  <si>
    <t>MCR01MZPF1003</t>
  </si>
  <si>
    <t>MCR03EZPFX1003</t>
  </si>
  <si>
    <t>MCR03EZPFX1001</t>
  </si>
  <si>
    <t>MCR03EZPFX6202</t>
  </si>
  <si>
    <t>MCR03EZPFX3302</t>
  </si>
  <si>
    <t>MCR03EZPFX1182</t>
  </si>
  <si>
    <t>MCR03EZPFX4701</t>
  </si>
  <si>
    <t>MCR03EZPFX3901</t>
  </si>
  <si>
    <t>MCR03EZPFX5601</t>
  </si>
  <si>
    <t>XS2-LN-256-FB236</t>
  </si>
  <si>
    <t>NC7WZ07P6X</t>
  </si>
  <si>
    <t>74CBTLV3257PW</t>
  </si>
  <si>
    <t>NC7SZ157P6X</t>
  </si>
  <si>
    <t>NC7NZ17K8X</t>
  </si>
  <si>
    <t>NL27WZ125USG</t>
  </si>
  <si>
    <t>NC7SZU04M5X</t>
  </si>
  <si>
    <t>NC7NZ34K8X</t>
  </si>
  <si>
    <t>IS25LQ016B-JKL</t>
  </si>
  <si>
    <t>RT8293BHGSP</t>
  </si>
  <si>
    <t>ST1S06PUR</t>
  </si>
  <si>
    <t>ADM1085AKSZ</t>
  </si>
  <si>
    <t>NCP303LSN30T1G</t>
  </si>
  <si>
    <t>74LV74PW</t>
  </si>
  <si>
    <t>APX809-44SAG</t>
  </si>
  <si>
    <t>ABLS-25.000MHZ-B4-F-T</t>
  </si>
  <si>
    <t>Quantity</t>
  </si>
  <si>
    <t>E:\XMOS\Projects\XIPCB-025\XP-SKC-XL216\XP-SKC-XL216.PrjPcb</t>
  </si>
  <si>
    <t>None</t>
  </si>
  <si>
    <t>222</t>
  </si>
  <si>
    <t>10-08-2015 19:48:11</t>
  </si>
  <si>
    <t>Bill of Materials</t>
  </si>
  <si>
    <t>BOM_PartType</t>
  </si>
  <si>
    <t>1V1</t>
  </si>
  <si>
    <t>GWE18DHRQ-T941</t>
  </si>
  <si>
    <t xml:space="preserve">MLCC 47pF 0402 COG </t>
  </si>
  <si>
    <t>GRM1555C1E470JA01D</t>
  </si>
  <si>
    <t>C6, C7, C8, C9, C10, C11, C12, C13, C14, C15,C65</t>
  </si>
  <si>
    <t>C1, C2, C3, C4, C5, C16, C17, C22, C23, C24, C25, C28, C29, C30, C31, C32, C33, C34, C35, C39, C40, C41, C42, C43, C44, C45, C46, C47, C48, C49, C64, C109, C113, C117, C118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</si>
</sst>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C09]dd\-mmm\-yy;@"/>
    <numFmt numFmtId="165" formatCode="[$-409]h:mm:ss\ AM/PM;@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2"/>
      </top>
      <bottom/>
      <diagonal/>
    </border>
    <border>
      <left/>
      <right style="medium">
        <color indexed="64"/>
      </right>
      <top style="medium">
        <color indexed="62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horizontal="left" vertical="top"/>
      <protection locked="0"/>
    </xf>
    <xf numFmtId="0" fontId="1" fillId="0" borderId="3" xfId="0" applyNumberFormat="1" applyFont="1" applyFill="1" applyBorder="1" applyAlignment="1" applyProtection="1">
      <alignment horizontal="left" vertical="top"/>
      <protection locked="0"/>
    </xf>
    <xf numFmtId="0" fontId="1" fillId="0" borderId="4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horizontal="left" vertical="top"/>
      <protection locked="0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1" fillId="0" borderId="7" xfId="0" applyNumberFormat="1" applyFont="1" applyFill="1" applyBorder="1" applyAlignment="1" applyProtection="1">
      <alignment vertical="top"/>
      <protection locked="0"/>
    </xf>
    <xf numFmtId="0" fontId="1" fillId="0" borderId="8" xfId="0" applyNumberFormat="1" applyFont="1" applyFill="1" applyBorder="1" applyAlignment="1" applyProtection="1">
      <alignment vertical="top"/>
      <protection locked="0"/>
    </xf>
    <xf numFmtId="0" fontId="0" fillId="0" borderId="9" xfId="0" applyBorder="1" applyAlignment="1">
      <alignment vertical="top"/>
    </xf>
    <xf numFmtId="0" fontId="7" fillId="3" borderId="0" xfId="0" applyFont="1" applyFill="1" applyBorder="1" applyAlignment="1"/>
    <xf numFmtId="0" fontId="8" fillId="3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8" fillId="3" borderId="7" xfId="0" applyFont="1" applyFill="1" applyBorder="1" applyAlignment="1"/>
    <xf numFmtId="0" fontId="7" fillId="3" borderId="11" xfId="0" applyFont="1" applyFill="1" applyBorder="1" applyAlignment="1">
      <alignment horizontal="left"/>
    </xf>
    <xf numFmtId="0" fontId="8" fillId="3" borderId="11" xfId="0" applyFont="1" applyFill="1" applyBorder="1" applyAlignment="1"/>
    <xf numFmtId="0" fontId="7" fillId="3" borderId="11" xfId="0" applyFont="1" applyFill="1" applyBorder="1" applyAlignment="1"/>
    <xf numFmtId="0" fontId="8" fillId="3" borderId="11" xfId="0" applyFont="1" applyFill="1" applyBorder="1" applyAlignment="1">
      <alignment horizontal="left"/>
    </xf>
    <xf numFmtId="0" fontId="7" fillId="3" borderId="7" xfId="0" applyFont="1" applyFill="1" applyBorder="1" applyAlignment="1"/>
    <xf numFmtId="0" fontId="9" fillId="3" borderId="0" xfId="0" applyFont="1" applyFill="1" applyBorder="1" applyAlignment="1"/>
    <xf numFmtId="164" fontId="8" fillId="3" borderId="11" xfId="0" applyNumberFormat="1" applyFont="1" applyFill="1" applyBorder="1" applyAlignment="1">
      <alignment horizontal="left"/>
    </xf>
    <xf numFmtId="165" fontId="8" fillId="3" borderId="11" xfId="0" applyNumberFormat="1" applyFont="1" applyFill="1" applyBorder="1" applyAlignment="1">
      <alignment horizontal="left"/>
    </xf>
    <xf numFmtId="0" fontId="10" fillId="3" borderId="12" xfId="0" applyFont="1" applyFill="1" applyBorder="1" applyAlignment="1">
      <alignment vertical="center"/>
    </xf>
    <xf numFmtId="0" fontId="10" fillId="3" borderId="13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" fillId="0" borderId="15" xfId="0" applyNumberFormat="1" applyFont="1" applyFill="1" applyBorder="1" applyAlignment="1" applyProtection="1">
      <alignment vertical="top"/>
      <protection locked="0"/>
    </xf>
    <xf numFmtId="0" fontId="13" fillId="3" borderId="16" xfId="0" applyFont="1" applyFill="1" applyBorder="1" applyAlignment="1">
      <alignment vertical="top" wrapText="1"/>
    </xf>
    <xf numFmtId="0" fontId="5" fillId="5" borderId="0" xfId="0" applyFont="1" applyFill="1" applyBorder="1" applyAlignment="1"/>
    <xf numFmtId="0" fontId="5" fillId="5" borderId="7" xfId="0" applyFont="1" applyFill="1" applyBorder="1" applyAlignment="1"/>
    <xf numFmtId="0" fontId="5" fillId="5" borderId="17" xfId="0" applyFont="1" applyFill="1" applyBorder="1" applyAlignment="1"/>
    <xf numFmtId="0" fontId="5" fillId="5" borderId="1" xfId="0" applyFont="1" applyFill="1" applyBorder="1" applyAlignment="1"/>
    <xf numFmtId="0" fontId="5" fillId="5" borderId="6" xfId="0" applyFont="1" applyFill="1" applyBorder="1" applyAlignment="1"/>
    <xf numFmtId="0" fontId="5" fillId="5" borderId="8" xfId="0" applyFont="1" applyFill="1" applyBorder="1" applyAlignment="1"/>
    <xf numFmtId="0" fontId="16" fillId="5" borderId="5" xfId="0" applyFont="1" applyFill="1" applyBorder="1" applyAlignment="1">
      <alignment vertical="center"/>
    </xf>
    <xf numFmtId="0" fontId="4" fillId="6" borderId="18" xfId="0" applyFont="1" applyFill="1" applyBorder="1" applyAlignment="1">
      <alignment horizontal="center" vertical="center"/>
    </xf>
    <xf numFmtId="0" fontId="6" fillId="7" borderId="21" xfId="0" applyFont="1" applyFill="1" applyBorder="1" applyAlignment="1">
      <alignment vertical="top" wrapText="1"/>
    </xf>
    <xf numFmtId="0" fontId="6" fillId="7" borderId="24" xfId="0" applyFont="1" applyFill="1" applyBorder="1" applyAlignment="1">
      <alignment vertical="top" wrapText="1"/>
    </xf>
    <xf numFmtId="0" fontId="6" fillId="8" borderId="25" xfId="0" applyFont="1" applyFill="1" applyBorder="1" applyAlignment="1">
      <alignment vertical="top" wrapText="1"/>
    </xf>
    <xf numFmtId="0" fontId="6" fillId="8" borderId="27" xfId="0" applyFont="1" applyFill="1" applyBorder="1" applyAlignment="1">
      <alignment vertical="top" wrapText="1"/>
    </xf>
    <xf numFmtId="165" fontId="8" fillId="3" borderId="0" xfId="0" applyNumberFormat="1" applyFont="1" applyFill="1" applyBorder="1" applyAlignment="1">
      <alignment horizontal="left"/>
    </xf>
    <xf numFmtId="0" fontId="8" fillId="3" borderId="1" xfId="0" quotePrefix="1" applyFont="1" applyFill="1" applyBorder="1" applyAlignment="1">
      <alignment horizontal="left"/>
    </xf>
    <xf numFmtId="0" fontId="16" fillId="5" borderId="5" xfId="0" quotePrefix="1" applyFont="1" applyFill="1" applyBorder="1" applyAlignment="1">
      <alignment vertical="center"/>
    </xf>
    <xf numFmtId="0" fontId="7" fillId="3" borderId="0" xfId="0" quotePrefix="1" applyFont="1" applyFill="1" applyBorder="1" applyAlignment="1">
      <alignment horizontal="left"/>
    </xf>
    <xf numFmtId="0" fontId="7" fillId="3" borderId="10" xfId="0" quotePrefix="1" applyFont="1" applyFill="1" applyBorder="1" applyAlignment="1">
      <alignment horizontal="left"/>
    </xf>
    <xf numFmtId="0" fontId="7" fillId="3" borderId="11" xfId="0" quotePrefix="1" applyFont="1" applyFill="1" applyBorder="1" applyAlignment="1">
      <alignment horizontal="left"/>
    </xf>
    <xf numFmtId="0" fontId="4" fillId="6" borderId="19" xfId="0" quotePrefix="1" applyFont="1" applyFill="1" applyBorder="1" applyAlignment="1">
      <alignment horizontal="center" vertical="center"/>
    </xf>
    <xf numFmtId="0" fontId="6" fillId="7" borderId="22" xfId="0" quotePrefix="1" applyFont="1" applyFill="1" applyBorder="1" applyAlignment="1">
      <alignment vertical="top" wrapText="1"/>
    </xf>
    <xf numFmtId="0" fontId="6" fillId="8" borderId="26" xfId="0" quotePrefix="1" applyFont="1" applyFill="1" applyBorder="1" applyAlignment="1">
      <alignment vertical="top" wrapText="1"/>
    </xf>
    <xf numFmtId="0" fontId="6" fillId="7" borderId="23" xfId="0" quotePrefix="1" applyFont="1" applyFill="1" applyBorder="1" applyAlignment="1">
      <alignment vertical="top" wrapText="1"/>
    </xf>
    <xf numFmtId="0" fontId="6" fillId="7" borderId="28" xfId="0" quotePrefix="1" applyFont="1" applyFill="1" applyBorder="1" applyAlignment="1">
      <alignment vertical="top" wrapText="1"/>
    </xf>
    <xf numFmtId="0" fontId="6" fillId="8" borderId="29" xfId="0" quotePrefix="1" applyFont="1" applyFill="1" applyBorder="1" applyAlignment="1">
      <alignment vertical="top" wrapText="1"/>
    </xf>
    <xf numFmtId="0" fontId="4" fillId="6" borderId="20" xfId="0" quotePrefix="1" applyFont="1" applyFill="1" applyBorder="1" applyAlignment="1">
      <alignment horizontal="center" vertical="center"/>
    </xf>
    <xf numFmtId="0" fontId="12" fillId="4" borderId="14" xfId="0" quotePrefix="1" applyFont="1" applyFill="1" applyBorder="1" applyAlignment="1">
      <alignment horizontal="left" vertical="center"/>
    </xf>
    <xf numFmtId="0" fontId="12" fillId="2" borderId="0" xfId="0" quotePrefix="1" applyFont="1" applyFill="1" applyBorder="1" applyAlignment="1">
      <alignment horizontal="left" vertical="center"/>
    </xf>
    <xf numFmtId="0" fontId="12" fillId="4" borderId="0" xfId="0" quotePrefix="1" applyFont="1" applyFill="1" applyBorder="1" applyAlignment="1">
      <alignment horizontal="left" vertical="center"/>
    </xf>
    <xf numFmtId="0" fontId="14" fillId="0" borderId="30" xfId="0" applyNumberFormat="1" applyFont="1" applyFill="1" applyBorder="1" applyAlignment="1" applyProtection="1">
      <alignment horizontal="left" vertical="top"/>
      <protection locked="0"/>
    </xf>
    <xf numFmtId="0" fontId="14" fillId="0" borderId="11" xfId="0" applyNumberFormat="1" applyFont="1" applyFill="1" applyBorder="1" applyAlignment="1" applyProtection="1">
      <alignment horizontal="left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548640</xdr:colOff>
      <xdr:row>2</xdr:row>
      <xdr:rowOff>160020</xdr:rowOff>
    </xdr:from>
    <xdr:to>
      <xdr:col>8</xdr:col>
      <xdr:colOff>2026920</xdr:colOff>
      <xdr:row>4</xdr:row>
      <xdr:rowOff>60960</xdr:rowOff>
    </xdr:to>
    <xdr:pic>
      <xdr:nvPicPr>
        <xdr:cNvPr id="103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48660" y="807720"/>
          <a:ext cx="1478280" cy="403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96"/>
  <sheetViews>
    <sheetView showGridLines="0" tabSelected="1" zoomScaleNormal="100" workbookViewId="0">
      <selection activeCell="E5" sqref="E5"/>
    </sheetView>
  </sheetViews>
  <sheetFormatPr defaultColWidth="9.109375" defaultRowHeight="13.2" x14ac:dyDescent="0.25"/>
  <cols>
    <col min="1" max="1" width="3.109375" style="1" customWidth="1"/>
    <col min="2" max="2" width="5" style="1" customWidth="1"/>
    <col min="3" max="3" width="28.6640625" style="4" customWidth="1"/>
    <col min="4" max="4" width="26" style="4" customWidth="1"/>
    <col min="5" max="8" width="40.44140625" style="1" customWidth="1"/>
    <col min="9" max="9" width="32.44140625" style="1" customWidth="1"/>
    <col min="10" max="10" width="10" style="1" customWidth="1"/>
    <col min="11" max="16384" width="9.109375" style="1"/>
  </cols>
  <sheetData>
    <row r="1" spans="1:10" ht="13.8" thickBot="1" x14ac:dyDescent="0.3">
      <c r="A1" s="36"/>
      <c r="B1" s="36"/>
      <c r="C1" s="38"/>
      <c r="D1" s="38"/>
      <c r="E1" s="39"/>
      <c r="F1" s="39"/>
      <c r="G1" s="39"/>
      <c r="H1" s="39"/>
      <c r="I1" s="40"/>
      <c r="J1" s="17"/>
    </row>
    <row r="2" spans="1:10" ht="37.5" customHeight="1" thickBot="1" x14ac:dyDescent="0.3">
      <c r="A2" s="37"/>
      <c r="B2" s="30"/>
      <c r="C2" s="30" t="s">
        <v>22</v>
      </c>
      <c r="D2" s="31"/>
      <c r="E2" s="50" t="s">
        <v>24</v>
      </c>
      <c r="F2" s="42"/>
      <c r="G2" s="42"/>
      <c r="H2" s="42"/>
      <c r="I2" s="41"/>
    </row>
    <row r="3" spans="1:10" ht="23.25" customHeight="1" x14ac:dyDescent="0.25">
      <c r="A3" s="37"/>
      <c r="B3" s="18"/>
      <c r="C3" s="18" t="s">
        <v>14</v>
      </c>
      <c r="D3" s="19"/>
      <c r="E3" s="51" t="s">
        <v>25</v>
      </c>
      <c r="F3" s="20"/>
      <c r="G3" s="20"/>
      <c r="H3" s="20"/>
      <c r="I3" s="21"/>
    </row>
    <row r="4" spans="1:10" ht="17.25" customHeight="1" x14ac:dyDescent="0.25">
      <c r="A4" s="37"/>
      <c r="B4" s="18"/>
      <c r="C4" s="18" t="s">
        <v>15</v>
      </c>
      <c r="D4" s="19"/>
      <c r="E4" s="52" t="s">
        <v>25</v>
      </c>
      <c r="F4" s="20"/>
      <c r="G4" s="20"/>
      <c r="H4" s="20"/>
      <c r="I4" s="21"/>
    </row>
    <row r="5" spans="1:10" ht="17.25" customHeight="1" x14ac:dyDescent="0.25">
      <c r="A5" s="37"/>
      <c r="B5" s="18"/>
      <c r="C5" s="18" t="s">
        <v>16</v>
      </c>
      <c r="D5" s="19"/>
      <c r="E5" s="53" t="s">
        <v>412</v>
      </c>
      <c r="F5" s="20"/>
      <c r="G5" s="20"/>
      <c r="H5" s="20"/>
      <c r="I5" s="21"/>
    </row>
    <row r="6" spans="1:10" x14ac:dyDescent="0.25">
      <c r="A6" s="37"/>
      <c r="B6" s="24"/>
      <c r="C6" s="24"/>
      <c r="D6" s="22"/>
      <c r="E6" s="25"/>
      <c r="F6" s="19"/>
      <c r="G6" s="19"/>
      <c r="H6" s="19"/>
      <c r="I6" s="26"/>
    </row>
    <row r="7" spans="1:10" ht="15.75" customHeight="1" x14ac:dyDescent="0.25">
      <c r="A7" s="37"/>
      <c r="B7" s="27"/>
      <c r="C7" s="27" t="s">
        <v>18</v>
      </c>
      <c r="D7" s="49" t="s">
        <v>23</v>
      </c>
      <c r="E7" s="49" t="s">
        <v>26</v>
      </c>
      <c r="F7" s="19"/>
      <c r="G7" s="19"/>
      <c r="H7" s="19"/>
      <c r="I7" s="21"/>
    </row>
    <row r="8" spans="1:10" ht="15.75" customHeight="1" x14ac:dyDescent="0.25">
      <c r="A8" s="37"/>
      <c r="B8" s="23"/>
      <c r="C8" s="23" t="s">
        <v>17</v>
      </c>
      <c r="D8" s="28">
        <f ca="1">TODAY()</f>
        <v>42228</v>
      </c>
      <c r="E8" s="29">
        <f ca="1">NOW()</f>
        <v>42228.780983217592</v>
      </c>
      <c r="F8" s="48"/>
      <c r="G8" s="48"/>
      <c r="H8" s="48"/>
      <c r="I8" s="21"/>
    </row>
    <row r="9" spans="1:10" s="2" customFormat="1" ht="18" customHeight="1" x14ac:dyDescent="0.25">
      <c r="A9" s="37"/>
      <c r="B9" s="43" t="s">
        <v>21</v>
      </c>
      <c r="C9" s="54" t="s">
        <v>27</v>
      </c>
      <c r="D9" s="54" t="s">
        <v>106</v>
      </c>
      <c r="E9" s="54" t="s">
        <v>183</v>
      </c>
      <c r="F9" s="54" t="s">
        <v>261</v>
      </c>
      <c r="G9" s="54" t="s">
        <v>313</v>
      </c>
      <c r="H9" s="54" t="s">
        <v>338</v>
      </c>
      <c r="I9" s="60" t="s">
        <v>405</v>
      </c>
    </row>
    <row r="10" spans="1:10" s="3" customFormat="1" ht="13.5" customHeight="1" x14ac:dyDescent="0.25">
      <c r="A10" s="37"/>
      <c r="B10" s="44">
        <f t="shared" ref="B10:B41" si="0">ROW(B10) - ROW($B$9)</f>
        <v>1</v>
      </c>
      <c r="C10" s="55" t="s">
        <v>28</v>
      </c>
      <c r="D10" s="57" t="s">
        <v>107</v>
      </c>
      <c r="E10" s="57" t="s">
        <v>184</v>
      </c>
      <c r="F10" s="58" t="s">
        <v>262</v>
      </c>
      <c r="G10" s="58" t="s">
        <v>314</v>
      </c>
      <c r="H10" s="58" t="s">
        <v>314</v>
      </c>
      <c r="I10" s="45">
        <v>5</v>
      </c>
    </row>
    <row r="11" spans="1:10" s="3" customFormat="1" ht="13.5" customHeight="1" x14ac:dyDescent="0.25">
      <c r="A11" s="37"/>
      <c r="B11" s="46">
        <f t="shared" si="0"/>
        <v>2</v>
      </c>
      <c r="C11" s="56" t="s">
        <v>29</v>
      </c>
      <c r="D11" s="56" t="s">
        <v>417</v>
      </c>
      <c r="E11" s="56" t="s">
        <v>185</v>
      </c>
      <c r="F11" s="59" t="s">
        <v>263</v>
      </c>
      <c r="G11" s="59" t="s">
        <v>315</v>
      </c>
      <c r="H11" s="59" t="s">
        <v>339</v>
      </c>
      <c r="I11" s="47">
        <v>35</v>
      </c>
    </row>
    <row r="12" spans="1:10" s="3" customFormat="1" ht="13.5" customHeight="1" x14ac:dyDescent="0.25">
      <c r="A12" s="37"/>
      <c r="B12" s="44">
        <f t="shared" si="0"/>
        <v>3</v>
      </c>
      <c r="C12" s="55" t="s">
        <v>30</v>
      </c>
      <c r="D12" s="57" t="s">
        <v>416</v>
      </c>
      <c r="E12" s="57" t="s">
        <v>186</v>
      </c>
      <c r="F12" s="58" t="s">
        <v>264</v>
      </c>
      <c r="G12" s="58" t="s">
        <v>315</v>
      </c>
      <c r="H12" s="58" t="s">
        <v>340</v>
      </c>
      <c r="I12" s="45">
        <v>11</v>
      </c>
    </row>
    <row r="13" spans="1:10" s="3" customFormat="1" ht="13.5" customHeight="1" x14ac:dyDescent="0.25">
      <c r="A13" s="37"/>
      <c r="B13" s="46">
        <f t="shared" si="0"/>
        <v>4</v>
      </c>
      <c r="C13" s="56" t="s">
        <v>31</v>
      </c>
      <c r="D13" s="56" t="s">
        <v>108</v>
      </c>
      <c r="E13" s="56" t="s">
        <v>187</v>
      </c>
      <c r="F13" s="59" t="s">
        <v>265</v>
      </c>
      <c r="G13" s="59" t="s">
        <v>315</v>
      </c>
      <c r="H13" s="59" t="s">
        <v>341</v>
      </c>
      <c r="I13" s="47">
        <v>7</v>
      </c>
    </row>
    <row r="14" spans="1:10" s="3" customFormat="1" ht="13.5" customHeight="1" x14ac:dyDescent="0.25">
      <c r="A14" s="37"/>
      <c r="B14" s="44">
        <f t="shared" si="0"/>
        <v>5</v>
      </c>
      <c r="C14" s="55" t="s">
        <v>32</v>
      </c>
      <c r="D14" s="57" t="s">
        <v>109</v>
      </c>
      <c r="E14" s="57" t="s">
        <v>188</v>
      </c>
      <c r="F14" s="58" t="s">
        <v>266</v>
      </c>
      <c r="G14" s="58" t="s">
        <v>316</v>
      </c>
      <c r="H14" s="58" t="s">
        <v>342</v>
      </c>
      <c r="I14" s="45">
        <v>4</v>
      </c>
    </row>
    <row r="15" spans="1:10" s="3" customFormat="1" ht="13.5" customHeight="1" x14ac:dyDescent="0.25">
      <c r="A15" s="37"/>
      <c r="B15" s="46">
        <f t="shared" si="0"/>
        <v>6</v>
      </c>
      <c r="C15" s="56" t="s">
        <v>33</v>
      </c>
      <c r="D15" s="56" t="s">
        <v>110</v>
      </c>
      <c r="E15" s="56" t="s">
        <v>189</v>
      </c>
      <c r="F15" s="59" t="s">
        <v>267</v>
      </c>
      <c r="G15" s="59" t="s">
        <v>315</v>
      </c>
      <c r="H15" s="59" t="s">
        <v>343</v>
      </c>
      <c r="I15" s="47">
        <v>2</v>
      </c>
    </row>
    <row r="16" spans="1:10" s="3" customFormat="1" ht="13.5" customHeight="1" x14ac:dyDescent="0.25">
      <c r="A16" s="37"/>
      <c r="B16" s="44">
        <f t="shared" si="0"/>
        <v>7</v>
      </c>
      <c r="C16" s="55" t="s">
        <v>34</v>
      </c>
      <c r="D16" s="57" t="s">
        <v>111</v>
      </c>
      <c r="E16" s="57" t="s">
        <v>190</v>
      </c>
      <c r="F16" s="58" t="s">
        <v>268</v>
      </c>
      <c r="G16" s="58" t="s">
        <v>315</v>
      </c>
      <c r="H16" s="58" t="s">
        <v>344</v>
      </c>
      <c r="I16" s="45">
        <v>1</v>
      </c>
    </row>
    <row r="17" spans="1:9" s="3" customFormat="1" ht="13.5" customHeight="1" x14ac:dyDescent="0.25">
      <c r="A17" s="37"/>
      <c r="B17" s="46">
        <f t="shared" si="0"/>
        <v>8</v>
      </c>
      <c r="C17" s="56" t="s">
        <v>35</v>
      </c>
      <c r="D17" s="56" t="s">
        <v>112</v>
      </c>
      <c r="E17" s="56" t="s">
        <v>191</v>
      </c>
      <c r="F17" s="59" t="s">
        <v>269</v>
      </c>
      <c r="G17" s="59" t="s">
        <v>315</v>
      </c>
      <c r="H17" s="59" t="s">
        <v>345</v>
      </c>
      <c r="I17" s="47">
        <v>13</v>
      </c>
    </row>
    <row r="18" spans="1:9" s="3" customFormat="1" ht="13.5" customHeight="1" x14ac:dyDescent="0.25">
      <c r="A18" s="37"/>
      <c r="B18" s="44">
        <f t="shared" si="0"/>
        <v>9</v>
      </c>
      <c r="C18" s="55" t="s">
        <v>36</v>
      </c>
      <c r="D18" s="57" t="s">
        <v>113</v>
      </c>
      <c r="E18" s="57" t="s">
        <v>192</v>
      </c>
      <c r="F18" s="58" t="s">
        <v>267</v>
      </c>
      <c r="G18" s="58" t="s">
        <v>315</v>
      </c>
      <c r="H18" s="58" t="s">
        <v>346</v>
      </c>
      <c r="I18" s="45">
        <v>1</v>
      </c>
    </row>
    <row r="19" spans="1:9" s="3" customFormat="1" ht="13.5" customHeight="1" x14ac:dyDescent="0.25">
      <c r="A19" s="37"/>
      <c r="B19" s="46">
        <f t="shared" si="0"/>
        <v>10</v>
      </c>
      <c r="C19" s="56" t="s">
        <v>37</v>
      </c>
      <c r="D19" s="56" t="s">
        <v>114</v>
      </c>
      <c r="E19" s="56" t="s">
        <v>414</v>
      </c>
      <c r="F19" s="59" t="s">
        <v>270</v>
      </c>
      <c r="G19" s="59" t="s">
        <v>315</v>
      </c>
      <c r="H19" s="59" t="s">
        <v>415</v>
      </c>
      <c r="I19" s="47">
        <v>1</v>
      </c>
    </row>
    <row r="20" spans="1:9" s="3" customFormat="1" ht="13.5" customHeight="1" x14ac:dyDescent="0.25">
      <c r="A20" s="37"/>
      <c r="B20" s="44">
        <f t="shared" si="0"/>
        <v>11</v>
      </c>
      <c r="C20" s="55" t="s">
        <v>38</v>
      </c>
      <c r="D20" s="57" t="s">
        <v>115</v>
      </c>
      <c r="E20" s="57" t="s">
        <v>193</v>
      </c>
      <c r="F20" s="58" t="s">
        <v>271</v>
      </c>
      <c r="G20" s="58" t="s">
        <v>315</v>
      </c>
      <c r="H20" s="58" t="s">
        <v>347</v>
      </c>
      <c r="I20" s="45">
        <v>4</v>
      </c>
    </row>
    <row r="21" spans="1:9" s="3" customFormat="1" ht="13.5" customHeight="1" x14ac:dyDescent="0.25">
      <c r="A21" s="37"/>
      <c r="B21" s="46">
        <f t="shared" si="0"/>
        <v>12</v>
      </c>
      <c r="C21" s="56" t="s">
        <v>39</v>
      </c>
      <c r="D21" s="56" t="s">
        <v>116</v>
      </c>
      <c r="E21" s="56" t="s">
        <v>194</v>
      </c>
      <c r="F21" s="59" t="s">
        <v>272</v>
      </c>
      <c r="G21" s="59" t="s">
        <v>316</v>
      </c>
      <c r="H21" s="59" t="s">
        <v>348</v>
      </c>
      <c r="I21" s="47">
        <v>1</v>
      </c>
    </row>
    <row r="22" spans="1:9" s="3" customFormat="1" ht="13.5" customHeight="1" x14ac:dyDescent="0.25">
      <c r="A22" s="37"/>
      <c r="B22" s="44">
        <f t="shared" si="0"/>
        <v>13</v>
      </c>
      <c r="C22" s="55" t="s">
        <v>40</v>
      </c>
      <c r="D22" s="57" t="s">
        <v>117</v>
      </c>
      <c r="E22" s="57" t="s">
        <v>195</v>
      </c>
      <c r="F22" s="58" t="s">
        <v>273</v>
      </c>
      <c r="G22" s="58" t="s">
        <v>315</v>
      </c>
      <c r="H22" s="58" t="s">
        <v>349</v>
      </c>
      <c r="I22" s="45">
        <v>2</v>
      </c>
    </row>
    <row r="23" spans="1:9" s="3" customFormat="1" ht="13.5" customHeight="1" x14ac:dyDescent="0.25">
      <c r="A23" s="37"/>
      <c r="B23" s="46">
        <f t="shared" si="0"/>
        <v>14</v>
      </c>
      <c r="C23" s="56" t="s">
        <v>41</v>
      </c>
      <c r="D23" s="56" t="s">
        <v>118</v>
      </c>
      <c r="E23" s="56" t="s">
        <v>196</v>
      </c>
      <c r="F23" s="59" t="s">
        <v>265</v>
      </c>
      <c r="G23" s="59" t="s">
        <v>315</v>
      </c>
      <c r="H23" s="59" t="s">
        <v>350</v>
      </c>
      <c r="I23" s="47">
        <v>1</v>
      </c>
    </row>
    <row r="24" spans="1:9" s="3" customFormat="1" ht="13.5" customHeight="1" x14ac:dyDescent="0.25">
      <c r="A24" s="37"/>
      <c r="B24" s="44">
        <f t="shared" si="0"/>
        <v>15</v>
      </c>
      <c r="C24" s="55" t="s">
        <v>42</v>
      </c>
      <c r="D24" s="57" t="s">
        <v>119</v>
      </c>
      <c r="E24" s="57" t="s">
        <v>197</v>
      </c>
      <c r="F24" s="58" t="s">
        <v>273</v>
      </c>
      <c r="G24" s="58" t="s">
        <v>315</v>
      </c>
      <c r="H24" s="58" t="s">
        <v>351</v>
      </c>
      <c r="I24" s="45">
        <v>2</v>
      </c>
    </row>
    <row r="25" spans="1:9" s="3" customFormat="1" ht="13.5" customHeight="1" x14ac:dyDescent="0.25">
      <c r="A25" s="37"/>
      <c r="B25" s="46">
        <f t="shared" si="0"/>
        <v>16</v>
      </c>
      <c r="C25" s="56" t="s">
        <v>43</v>
      </c>
      <c r="D25" s="56" t="s">
        <v>120</v>
      </c>
      <c r="E25" s="56" t="s">
        <v>198</v>
      </c>
      <c r="F25" s="59" t="s">
        <v>274</v>
      </c>
      <c r="G25" s="59" t="s">
        <v>315</v>
      </c>
      <c r="H25" s="59" t="s">
        <v>352</v>
      </c>
      <c r="I25" s="47">
        <v>2</v>
      </c>
    </row>
    <row r="26" spans="1:9" s="3" customFormat="1" ht="13.5" customHeight="1" x14ac:dyDescent="0.25">
      <c r="A26" s="37"/>
      <c r="B26" s="44">
        <f t="shared" si="0"/>
        <v>17</v>
      </c>
      <c r="C26" s="55" t="s">
        <v>44</v>
      </c>
      <c r="D26" s="57" t="s">
        <v>121</v>
      </c>
      <c r="E26" s="57" t="s">
        <v>199</v>
      </c>
      <c r="F26" s="58" t="s">
        <v>274</v>
      </c>
      <c r="G26" s="58" t="s">
        <v>315</v>
      </c>
      <c r="H26" s="58" t="s">
        <v>353</v>
      </c>
      <c r="I26" s="45">
        <v>2</v>
      </c>
    </row>
    <row r="27" spans="1:9" s="3" customFormat="1" ht="13.5" customHeight="1" x14ac:dyDescent="0.25">
      <c r="A27" s="37"/>
      <c r="B27" s="46">
        <f t="shared" si="0"/>
        <v>18</v>
      </c>
      <c r="C27" s="56" t="s">
        <v>45</v>
      </c>
      <c r="D27" s="56" t="s">
        <v>122</v>
      </c>
      <c r="E27" s="56" t="s">
        <v>200</v>
      </c>
      <c r="F27" s="59" t="s">
        <v>265</v>
      </c>
      <c r="G27" s="59" t="s">
        <v>317</v>
      </c>
      <c r="H27" s="59" t="s">
        <v>354</v>
      </c>
      <c r="I27" s="47">
        <v>1</v>
      </c>
    </row>
    <row r="28" spans="1:9" s="3" customFormat="1" ht="13.5" customHeight="1" x14ac:dyDescent="0.25">
      <c r="A28" s="37"/>
      <c r="B28" s="44">
        <f t="shared" si="0"/>
        <v>19</v>
      </c>
      <c r="C28" s="55" t="s">
        <v>46</v>
      </c>
      <c r="D28" s="57" t="s">
        <v>123</v>
      </c>
      <c r="E28" s="57" t="s">
        <v>201</v>
      </c>
      <c r="F28" s="58" t="s">
        <v>265</v>
      </c>
      <c r="G28" s="58" t="s">
        <v>315</v>
      </c>
      <c r="H28" s="58" t="s">
        <v>355</v>
      </c>
      <c r="I28" s="45">
        <v>1</v>
      </c>
    </row>
    <row r="29" spans="1:9" s="3" customFormat="1" ht="13.5" customHeight="1" x14ac:dyDescent="0.25">
      <c r="A29" s="37"/>
      <c r="B29" s="46">
        <f t="shared" si="0"/>
        <v>20</v>
      </c>
      <c r="C29" s="56" t="s">
        <v>47</v>
      </c>
      <c r="D29" s="56" t="s">
        <v>124</v>
      </c>
      <c r="E29" s="56" t="s">
        <v>202</v>
      </c>
      <c r="F29" s="59" t="s">
        <v>271</v>
      </c>
      <c r="G29" s="59" t="s">
        <v>318</v>
      </c>
      <c r="H29" s="59" t="s">
        <v>356</v>
      </c>
      <c r="I29" s="47">
        <v>1</v>
      </c>
    </row>
    <row r="30" spans="1:9" s="3" customFormat="1" ht="13.5" customHeight="1" x14ac:dyDescent="0.25">
      <c r="A30" s="37"/>
      <c r="B30" s="44">
        <f t="shared" si="0"/>
        <v>21</v>
      </c>
      <c r="C30" s="55" t="s">
        <v>48</v>
      </c>
      <c r="D30" s="57" t="s">
        <v>125</v>
      </c>
      <c r="E30" s="57" t="s">
        <v>203</v>
      </c>
      <c r="F30" s="58" t="s">
        <v>275</v>
      </c>
      <c r="G30" s="58" t="s">
        <v>319</v>
      </c>
      <c r="H30" s="58" t="s">
        <v>357</v>
      </c>
      <c r="I30" s="45">
        <v>1</v>
      </c>
    </row>
    <row r="31" spans="1:9" s="3" customFormat="1" ht="13.5" customHeight="1" x14ac:dyDescent="0.25">
      <c r="A31" s="37"/>
      <c r="B31" s="46">
        <f t="shared" si="0"/>
        <v>22</v>
      </c>
      <c r="C31" s="56" t="s">
        <v>49</v>
      </c>
      <c r="D31" s="56" t="s">
        <v>126</v>
      </c>
      <c r="E31" s="56" t="s">
        <v>204</v>
      </c>
      <c r="F31" s="59" t="s">
        <v>276</v>
      </c>
      <c r="G31" s="59" t="s">
        <v>320</v>
      </c>
      <c r="H31" s="59" t="s">
        <v>358</v>
      </c>
      <c r="I31" s="47">
        <v>1</v>
      </c>
    </row>
    <row r="32" spans="1:9" s="3" customFormat="1" ht="13.5" customHeight="1" x14ac:dyDescent="0.25">
      <c r="A32" s="37"/>
      <c r="B32" s="44">
        <f t="shared" si="0"/>
        <v>23</v>
      </c>
      <c r="C32" s="55" t="s">
        <v>50</v>
      </c>
      <c r="D32" s="57" t="s">
        <v>127</v>
      </c>
      <c r="E32" s="57" t="s">
        <v>205</v>
      </c>
      <c r="F32" s="58" t="s">
        <v>277</v>
      </c>
      <c r="G32" s="58" t="s">
        <v>321</v>
      </c>
      <c r="H32" s="58" t="s">
        <v>359</v>
      </c>
      <c r="I32" s="45">
        <v>2</v>
      </c>
    </row>
    <row r="33" spans="1:9" s="3" customFormat="1" ht="13.5" customHeight="1" x14ac:dyDescent="0.25">
      <c r="A33" s="37"/>
      <c r="B33" s="46">
        <f t="shared" si="0"/>
        <v>24</v>
      </c>
      <c r="C33" s="56" t="s">
        <v>51</v>
      </c>
      <c r="D33" s="56" t="s">
        <v>128</v>
      </c>
      <c r="E33" s="56" t="s">
        <v>206</v>
      </c>
      <c r="F33" s="59" t="s">
        <v>278</v>
      </c>
      <c r="G33" s="59" t="s">
        <v>322</v>
      </c>
      <c r="H33" s="59" t="s">
        <v>360</v>
      </c>
      <c r="I33" s="47">
        <v>1</v>
      </c>
    </row>
    <row r="34" spans="1:9" s="3" customFormat="1" ht="13.5" customHeight="1" x14ac:dyDescent="0.25">
      <c r="A34" s="37"/>
      <c r="B34" s="44">
        <f t="shared" si="0"/>
        <v>25</v>
      </c>
      <c r="C34" s="55" t="s">
        <v>52</v>
      </c>
      <c r="D34" s="57" t="s">
        <v>129</v>
      </c>
      <c r="E34" s="57" t="s">
        <v>207</v>
      </c>
      <c r="F34" s="58" t="s">
        <v>279</v>
      </c>
      <c r="G34" s="58" t="s">
        <v>315</v>
      </c>
      <c r="H34" s="58" t="s">
        <v>361</v>
      </c>
      <c r="I34" s="45">
        <v>1</v>
      </c>
    </row>
    <row r="35" spans="1:9" s="3" customFormat="1" ht="13.5" customHeight="1" x14ac:dyDescent="0.25">
      <c r="A35" s="37"/>
      <c r="B35" s="46">
        <f t="shared" si="0"/>
        <v>26</v>
      </c>
      <c r="C35" s="56" t="s">
        <v>53</v>
      </c>
      <c r="D35" s="56" t="s">
        <v>130</v>
      </c>
      <c r="E35" s="56" t="s">
        <v>208</v>
      </c>
      <c r="F35" s="59" t="s">
        <v>280</v>
      </c>
      <c r="G35" s="59" t="s">
        <v>315</v>
      </c>
      <c r="H35" s="59" t="s">
        <v>361</v>
      </c>
      <c r="I35" s="47">
        <v>1</v>
      </c>
    </row>
    <row r="36" spans="1:9" s="3" customFormat="1" ht="13.5" customHeight="1" x14ac:dyDescent="0.25">
      <c r="A36" s="37"/>
      <c r="B36" s="44">
        <f t="shared" si="0"/>
        <v>27</v>
      </c>
      <c r="C36" s="55" t="s">
        <v>54</v>
      </c>
      <c r="D36" s="57" t="s">
        <v>131</v>
      </c>
      <c r="E36" s="57" t="s">
        <v>209</v>
      </c>
      <c r="F36" s="58" t="s">
        <v>281</v>
      </c>
      <c r="G36" s="58" t="s">
        <v>314</v>
      </c>
      <c r="H36" s="58" t="s">
        <v>314</v>
      </c>
      <c r="I36" s="45">
        <v>3</v>
      </c>
    </row>
    <row r="37" spans="1:9" s="3" customFormat="1" ht="13.5" customHeight="1" x14ac:dyDescent="0.25">
      <c r="A37" s="37"/>
      <c r="B37" s="46">
        <f t="shared" si="0"/>
        <v>28</v>
      </c>
      <c r="C37" s="56" t="s">
        <v>55</v>
      </c>
      <c r="D37" s="56" t="s">
        <v>132</v>
      </c>
      <c r="E37" s="56" t="s">
        <v>210</v>
      </c>
      <c r="F37" s="59" t="s">
        <v>282</v>
      </c>
      <c r="G37" s="59" t="s">
        <v>324</v>
      </c>
      <c r="H37" s="59" t="s">
        <v>324</v>
      </c>
      <c r="I37" s="47">
        <v>1</v>
      </c>
    </row>
    <row r="38" spans="1:9" s="3" customFormat="1" ht="13.5" customHeight="1" x14ac:dyDescent="0.25">
      <c r="A38" s="37"/>
      <c r="B38" s="44">
        <f t="shared" si="0"/>
        <v>29</v>
      </c>
      <c r="C38" s="55" t="s">
        <v>56</v>
      </c>
      <c r="D38" s="57" t="s">
        <v>133</v>
      </c>
      <c r="E38" s="57" t="s">
        <v>211</v>
      </c>
      <c r="F38" s="58" t="s">
        <v>283</v>
      </c>
      <c r="G38" s="58" t="s">
        <v>325</v>
      </c>
      <c r="H38" s="58" t="s">
        <v>413</v>
      </c>
      <c r="I38" s="45">
        <v>4</v>
      </c>
    </row>
    <row r="39" spans="1:9" s="3" customFormat="1" ht="13.5" customHeight="1" x14ac:dyDescent="0.25">
      <c r="A39" s="37"/>
      <c r="B39" s="46">
        <f t="shared" si="0"/>
        <v>30</v>
      </c>
      <c r="C39" s="56" t="s">
        <v>57</v>
      </c>
      <c r="D39" s="56" t="s">
        <v>134</v>
      </c>
      <c r="E39" s="56" t="s">
        <v>212</v>
      </c>
      <c r="F39" s="59" t="s">
        <v>284</v>
      </c>
      <c r="G39" s="59" t="s">
        <v>314</v>
      </c>
      <c r="H39" s="59" t="s">
        <v>314</v>
      </c>
      <c r="I39" s="47">
        <v>4</v>
      </c>
    </row>
    <row r="40" spans="1:9" s="3" customFormat="1" ht="13.5" customHeight="1" x14ac:dyDescent="0.25">
      <c r="A40" s="37"/>
      <c r="B40" s="44">
        <f t="shared" si="0"/>
        <v>31</v>
      </c>
      <c r="C40" s="55" t="s">
        <v>58</v>
      </c>
      <c r="D40" s="57" t="s">
        <v>135</v>
      </c>
      <c r="E40" s="57" t="s">
        <v>213</v>
      </c>
      <c r="F40" s="58" t="s">
        <v>285</v>
      </c>
      <c r="G40" s="58" t="s">
        <v>314</v>
      </c>
      <c r="H40" s="58" t="s">
        <v>314</v>
      </c>
      <c r="I40" s="45">
        <v>2</v>
      </c>
    </row>
    <row r="41" spans="1:9" s="3" customFormat="1" ht="13.5" customHeight="1" x14ac:dyDescent="0.25">
      <c r="A41" s="37"/>
      <c r="B41" s="46">
        <f t="shared" si="0"/>
        <v>32</v>
      </c>
      <c r="C41" s="56" t="s">
        <v>59</v>
      </c>
      <c r="D41" s="56" t="s">
        <v>136</v>
      </c>
      <c r="E41" s="56" t="s">
        <v>214</v>
      </c>
      <c r="F41" s="59" t="s">
        <v>286</v>
      </c>
      <c r="G41" s="59" t="s">
        <v>326</v>
      </c>
      <c r="H41" s="59" t="s">
        <v>362</v>
      </c>
      <c r="I41" s="47">
        <v>1</v>
      </c>
    </row>
    <row r="42" spans="1:9" s="3" customFormat="1" ht="13.5" customHeight="1" x14ac:dyDescent="0.25">
      <c r="A42" s="37"/>
      <c r="B42" s="44">
        <f t="shared" ref="B42:B71" si="1">ROW(B42) - ROW($B$9)</f>
        <v>33</v>
      </c>
      <c r="C42" s="55" t="s">
        <v>60</v>
      </c>
      <c r="D42" s="57" t="s">
        <v>137</v>
      </c>
      <c r="E42" s="57" t="s">
        <v>215</v>
      </c>
      <c r="F42" s="58" t="s">
        <v>287</v>
      </c>
      <c r="G42" s="58" t="s">
        <v>324</v>
      </c>
      <c r="H42" s="58" t="s">
        <v>324</v>
      </c>
      <c r="I42" s="45">
        <v>2</v>
      </c>
    </row>
    <row r="43" spans="1:9" s="3" customFormat="1" ht="13.5" customHeight="1" x14ac:dyDescent="0.25">
      <c r="A43" s="37"/>
      <c r="B43" s="46">
        <f t="shared" si="1"/>
        <v>34</v>
      </c>
      <c r="C43" s="56" t="s">
        <v>61</v>
      </c>
      <c r="D43" s="56" t="s">
        <v>138</v>
      </c>
      <c r="E43" s="56" t="s">
        <v>216</v>
      </c>
      <c r="F43" s="59" t="s">
        <v>288</v>
      </c>
      <c r="G43" s="59" t="s">
        <v>327</v>
      </c>
      <c r="H43" s="59" t="s">
        <v>363</v>
      </c>
      <c r="I43" s="47">
        <v>1</v>
      </c>
    </row>
    <row r="44" spans="1:9" s="3" customFormat="1" ht="13.5" customHeight="1" x14ac:dyDescent="0.25">
      <c r="A44" s="37"/>
      <c r="B44" s="44">
        <f t="shared" si="1"/>
        <v>35</v>
      </c>
      <c r="C44" s="55" t="s">
        <v>62</v>
      </c>
      <c r="D44" s="57" t="s">
        <v>139</v>
      </c>
      <c r="E44" s="57" t="s">
        <v>217</v>
      </c>
      <c r="F44" s="58" t="s">
        <v>289</v>
      </c>
      <c r="G44" s="58" t="s">
        <v>314</v>
      </c>
      <c r="H44" s="58" t="s">
        <v>314</v>
      </c>
      <c r="I44" s="45">
        <v>1</v>
      </c>
    </row>
    <row r="45" spans="1:9" s="3" customFormat="1" ht="13.5" customHeight="1" x14ac:dyDescent="0.25">
      <c r="A45" s="37"/>
      <c r="B45" s="46">
        <f t="shared" si="1"/>
        <v>36</v>
      </c>
      <c r="C45" s="56" t="s">
        <v>63</v>
      </c>
      <c r="D45" s="56" t="s">
        <v>140</v>
      </c>
      <c r="E45" s="56" t="s">
        <v>218</v>
      </c>
      <c r="F45" s="59" t="s">
        <v>290</v>
      </c>
      <c r="G45" s="59" t="s">
        <v>318</v>
      </c>
      <c r="H45" s="59" t="s">
        <v>364</v>
      </c>
      <c r="I45" s="47">
        <v>1</v>
      </c>
    </row>
    <row r="46" spans="1:9" s="3" customFormat="1" ht="13.5" customHeight="1" x14ac:dyDescent="0.25">
      <c r="A46" s="37"/>
      <c r="B46" s="44">
        <f t="shared" si="1"/>
        <v>37</v>
      </c>
      <c r="C46" s="55" t="s">
        <v>64</v>
      </c>
      <c r="D46" s="57" t="s">
        <v>141</v>
      </c>
      <c r="E46" s="57" t="s">
        <v>219</v>
      </c>
      <c r="F46" s="58" t="s">
        <v>291</v>
      </c>
      <c r="G46" s="58" t="s">
        <v>318</v>
      </c>
      <c r="H46" s="58" t="s">
        <v>365</v>
      </c>
      <c r="I46" s="45">
        <v>2</v>
      </c>
    </row>
    <row r="47" spans="1:9" s="3" customFormat="1" ht="13.5" customHeight="1" x14ac:dyDescent="0.25">
      <c r="A47" s="37"/>
      <c r="B47" s="46">
        <f t="shared" si="1"/>
        <v>38</v>
      </c>
      <c r="C47" s="56" t="s">
        <v>65</v>
      </c>
      <c r="D47" s="56" t="s">
        <v>142</v>
      </c>
      <c r="E47" s="56" t="s">
        <v>220</v>
      </c>
      <c r="F47" s="59" t="s">
        <v>292</v>
      </c>
      <c r="G47" s="59" t="s">
        <v>314</v>
      </c>
      <c r="H47" s="59" t="s">
        <v>314</v>
      </c>
      <c r="I47" s="47">
        <v>4</v>
      </c>
    </row>
    <row r="48" spans="1:9" s="3" customFormat="1" ht="13.5" customHeight="1" x14ac:dyDescent="0.25">
      <c r="A48" s="37"/>
      <c r="B48" s="44">
        <f t="shared" si="1"/>
        <v>39</v>
      </c>
      <c r="C48" s="55" t="s">
        <v>66</v>
      </c>
      <c r="D48" s="57" t="s">
        <v>143</v>
      </c>
      <c r="E48" s="57" t="s">
        <v>221</v>
      </c>
      <c r="F48" s="58" t="s">
        <v>293</v>
      </c>
      <c r="G48" s="58" t="s">
        <v>328</v>
      </c>
      <c r="H48" s="58" t="s">
        <v>366</v>
      </c>
      <c r="I48" s="45">
        <v>4</v>
      </c>
    </row>
    <row r="49" spans="1:9" s="3" customFormat="1" ht="13.5" customHeight="1" x14ac:dyDescent="0.25">
      <c r="A49" s="37"/>
      <c r="B49" s="46">
        <f t="shared" si="1"/>
        <v>40</v>
      </c>
      <c r="C49" s="56" t="s">
        <v>67</v>
      </c>
      <c r="D49" s="56" t="s">
        <v>144</v>
      </c>
      <c r="E49" s="56" t="s">
        <v>222</v>
      </c>
      <c r="F49" s="59" t="s">
        <v>293</v>
      </c>
      <c r="G49" s="59" t="s">
        <v>328</v>
      </c>
      <c r="H49" s="59" t="s">
        <v>367</v>
      </c>
      <c r="I49" s="47">
        <v>2</v>
      </c>
    </row>
    <row r="50" spans="1:9" s="3" customFormat="1" ht="13.5" customHeight="1" x14ac:dyDescent="0.25">
      <c r="A50" s="37"/>
      <c r="B50" s="44">
        <f t="shared" si="1"/>
        <v>41</v>
      </c>
      <c r="C50" s="55" t="s">
        <v>68</v>
      </c>
      <c r="D50" s="57" t="s">
        <v>145</v>
      </c>
      <c r="E50" s="57" t="s">
        <v>223</v>
      </c>
      <c r="F50" s="58" t="s">
        <v>294</v>
      </c>
      <c r="G50" s="58" t="s">
        <v>329</v>
      </c>
      <c r="H50" s="58" t="s">
        <v>368</v>
      </c>
      <c r="I50" s="45">
        <v>1</v>
      </c>
    </row>
    <row r="51" spans="1:9" s="3" customFormat="1" ht="13.5" customHeight="1" x14ac:dyDescent="0.25">
      <c r="A51" s="37"/>
      <c r="B51" s="46">
        <f t="shared" si="1"/>
        <v>42</v>
      </c>
      <c r="C51" s="56" t="s">
        <v>69</v>
      </c>
      <c r="D51" s="56" t="s">
        <v>146</v>
      </c>
      <c r="E51" s="56" t="s">
        <v>224</v>
      </c>
      <c r="F51" s="59" t="s">
        <v>295</v>
      </c>
      <c r="G51" s="59" t="s">
        <v>323</v>
      </c>
      <c r="H51" s="59" t="s">
        <v>369</v>
      </c>
      <c r="I51" s="47">
        <v>2</v>
      </c>
    </row>
    <row r="52" spans="1:9" s="3" customFormat="1" ht="13.5" customHeight="1" x14ac:dyDescent="0.25">
      <c r="A52" s="37"/>
      <c r="B52" s="44">
        <f t="shared" si="1"/>
        <v>43</v>
      </c>
      <c r="C52" s="55" t="s">
        <v>70</v>
      </c>
      <c r="D52" s="57" t="s">
        <v>147</v>
      </c>
      <c r="E52" s="57" t="s">
        <v>225</v>
      </c>
      <c r="F52" s="58" t="s">
        <v>296</v>
      </c>
      <c r="G52" s="58" t="s">
        <v>323</v>
      </c>
      <c r="H52" s="58" t="s">
        <v>370</v>
      </c>
      <c r="I52" s="45">
        <v>13</v>
      </c>
    </row>
    <row r="53" spans="1:9" s="3" customFormat="1" ht="13.5" customHeight="1" x14ac:dyDescent="0.25">
      <c r="A53" s="37"/>
      <c r="B53" s="46">
        <f t="shared" si="1"/>
        <v>44</v>
      </c>
      <c r="C53" s="56" t="s">
        <v>71</v>
      </c>
      <c r="D53" s="56" t="s">
        <v>148</v>
      </c>
      <c r="E53" s="56" t="s">
        <v>226</v>
      </c>
      <c r="F53" s="59" t="s">
        <v>279</v>
      </c>
      <c r="G53" s="59" t="s">
        <v>323</v>
      </c>
      <c r="H53" s="59" t="s">
        <v>371</v>
      </c>
      <c r="I53" s="47">
        <v>1</v>
      </c>
    </row>
    <row r="54" spans="1:9" s="3" customFormat="1" ht="13.5" customHeight="1" x14ac:dyDescent="0.25">
      <c r="A54" s="37"/>
      <c r="B54" s="44">
        <f t="shared" si="1"/>
        <v>45</v>
      </c>
      <c r="C54" s="55" t="s">
        <v>72</v>
      </c>
      <c r="D54" s="57" t="s">
        <v>149</v>
      </c>
      <c r="E54" s="57" t="s">
        <v>227</v>
      </c>
      <c r="F54" s="58" t="s">
        <v>297</v>
      </c>
      <c r="G54" s="58" t="s">
        <v>323</v>
      </c>
      <c r="H54" s="58" t="s">
        <v>372</v>
      </c>
      <c r="I54" s="45">
        <v>1</v>
      </c>
    </row>
    <row r="55" spans="1:9" s="3" customFormat="1" ht="13.5" customHeight="1" x14ac:dyDescent="0.25">
      <c r="A55" s="37"/>
      <c r="B55" s="46">
        <f t="shared" si="1"/>
        <v>46</v>
      </c>
      <c r="C55" s="56" t="s">
        <v>73</v>
      </c>
      <c r="D55" s="56" t="s">
        <v>150</v>
      </c>
      <c r="E55" s="56" t="s">
        <v>228</v>
      </c>
      <c r="F55" s="59" t="s">
        <v>298</v>
      </c>
      <c r="G55" s="59" t="s">
        <v>323</v>
      </c>
      <c r="H55" s="59" t="s">
        <v>373</v>
      </c>
      <c r="I55" s="47">
        <v>13</v>
      </c>
    </row>
    <row r="56" spans="1:9" s="3" customFormat="1" ht="13.5" customHeight="1" x14ac:dyDescent="0.25">
      <c r="A56" s="37"/>
      <c r="B56" s="44">
        <f t="shared" si="1"/>
        <v>47</v>
      </c>
      <c r="C56" s="55" t="s">
        <v>74</v>
      </c>
      <c r="D56" s="57" t="s">
        <v>151</v>
      </c>
      <c r="E56" s="57" t="s">
        <v>229</v>
      </c>
      <c r="F56" s="58" t="s">
        <v>299</v>
      </c>
      <c r="G56" s="58" t="s">
        <v>323</v>
      </c>
      <c r="H56" s="58" t="s">
        <v>374</v>
      </c>
      <c r="I56" s="45">
        <v>3</v>
      </c>
    </row>
    <row r="57" spans="1:9" s="3" customFormat="1" ht="13.5" customHeight="1" x14ac:dyDescent="0.25">
      <c r="A57" s="37"/>
      <c r="B57" s="46">
        <f t="shared" si="1"/>
        <v>48</v>
      </c>
      <c r="C57" s="56" t="s">
        <v>75</v>
      </c>
      <c r="D57" s="56" t="s">
        <v>152</v>
      </c>
      <c r="E57" s="56" t="s">
        <v>230</v>
      </c>
      <c r="F57" s="59" t="s">
        <v>300</v>
      </c>
      <c r="G57" s="59" t="s">
        <v>323</v>
      </c>
      <c r="H57" s="59" t="s">
        <v>375</v>
      </c>
      <c r="I57" s="47">
        <v>1</v>
      </c>
    </row>
    <row r="58" spans="1:9" s="3" customFormat="1" ht="13.5" customHeight="1" x14ac:dyDescent="0.25">
      <c r="A58" s="37"/>
      <c r="B58" s="44">
        <f t="shared" si="1"/>
        <v>49</v>
      </c>
      <c r="C58" s="55" t="s">
        <v>76</v>
      </c>
      <c r="D58" s="57" t="s">
        <v>153</v>
      </c>
      <c r="E58" s="57" t="s">
        <v>231</v>
      </c>
      <c r="F58" s="58" t="s">
        <v>300</v>
      </c>
      <c r="G58" s="58" t="s">
        <v>323</v>
      </c>
      <c r="H58" s="58" t="s">
        <v>376</v>
      </c>
      <c r="I58" s="45">
        <v>1</v>
      </c>
    </row>
    <row r="59" spans="1:9" s="3" customFormat="1" ht="13.5" customHeight="1" x14ac:dyDescent="0.25">
      <c r="A59" s="37"/>
      <c r="B59" s="46">
        <f t="shared" si="1"/>
        <v>50</v>
      </c>
      <c r="C59" s="56" t="s">
        <v>77</v>
      </c>
      <c r="D59" s="56" t="s">
        <v>154</v>
      </c>
      <c r="E59" s="56" t="s">
        <v>232</v>
      </c>
      <c r="F59" s="59" t="s">
        <v>301</v>
      </c>
      <c r="G59" s="59" t="s">
        <v>323</v>
      </c>
      <c r="H59" s="59" t="s">
        <v>377</v>
      </c>
      <c r="I59" s="47">
        <v>2</v>
      </c>
    </row>
    <row r="60" spans="1:9" s="3" customFormat="1" ht="13.5" customHeight="1" x14ac:dyDescent="0.25">
      <c r="A60" s="37"/>
      <c r="B60" s="44">
        <f t="shared" si="1"/>
        <v>51</v>
      </c>
      <c r="C60" s="55" t="s">
        <v>78</v>
      </c>
      <c r="D60" s="57" t="s">
        <v>155</v>
      </c>
      <c r="E60" s="57" t="s">
        <v>233</v>
      </c>
      <c r="F60" s="58" t="s">
        <v>302</v>
      </c>
      <c r="G60" s="58" t="s">
        <v>323</v>
      </c>
      <c r="H60" s="58" t="s">
        <v>378</v>
      </c>
      <c r="I60" s="45">
        <v>2</v>
      </c>
    </row>
    <row r="61" spans="1:9" s="3" customFormat="1" ht="13.5" customHeight="1" x14ac:dyDescent="0.25">
      <c r="A61" s="37"/>
      <c r="B61" s="46">
        <f t="shared" si="1"/>
        <v>52</v>
      </c>
      <c r="C61" s="56" t="s">
        <v>79</v>
      </c>
      <c r="D61" s="56" t="s">
        <v>156</v>
      </c>
      <c r="E61" s="56" t="s">
        <v>234</v>
      </c>
      <c r="F61" s="59" t="s">
        <v>297</v>
      </c>
      <c r="G61" s="59" t="s">
        <v>314</v>
      </c>
      <c r="H61" s="59" t="s">
        <v>324</v>
      </c>
      <c r="I61" s="47">
        <v>2</v>
      </c>
    </row>
    <row r="62" spans="1:9" s="3" customFormat="1" ht="13.5" customHeight="1" x14ac:dyDescent="0.25">
      <c r="A62" s="37"/>
      <c r="B62" s="44">
        <f t="shared" si="1"/>
        <v>53</v>
      </c>
      <c r="C62" s="55" t="s">
        <v>80</v>
      </c>
      <c r="D62" s="57" t="s">
        <v>157</v>
      </c>
      <c r="E62" s="57" t="s">
        <v>235</v>
      </c>
      <c r="F62" s="58" t="s">
        <v>297</v>
      </c>
      <c r="G62" s="58" t="s">
        <v>323</v>
      </c>
      <c r="H62" s="58" t="s">
        <v>379</v>
      </c>
      <c r="I62" s="45">
        <v>1</v>
      </c>
    </row>
    <row r="63" spans="1:9" s="3" customFormat="1" ht="13.5" customHeight="1" x14ac:dyDescent="0.25">
      <c r="A63" s="37"/>
      <c r="B63" s="46">
        <f t="shared" si="1"/>
        <v>54</v>
      </c>
      <c r="C63" s="56" t="s">
        <v>81</v>
      </c>
      <c r="D63" s="56" t="s">
        <v>158</v>
      </c>
      <c r="E63" s="56" t="s">
        <v>236</v>
      </c>
      <c r="F63" s="59" t="s">
        <v>267</v>
      </c>
      <c r="G63" s="59" t="s">
        <v>323</v>
      </c>
      <c r="H63" s="59" t="s">
        <v>380</v>
      </c>
      <c r="I63" s="47">
        <v>1</v>
      </c>
    </row>
    <row r="64" spans="1:9" s="3" customFormat="1" ht="13.5" customHeight="1" x14ac:dyDescent="0.25">
      <c r="A64" s="37"/>
      <c r="B64" s="44">
        <f t="shared" si="1"/>
        <v>55</v>
      </c>
      <c r="C64" s="55" t="s">
        <v>82</v>
      </c>
      <c r="D64" s="57" t="s">
        <v>159</v>
      </c>
      <c r="E64" s="57" t="s">
        <v>237</v>
      </c>
      <c r="F64" s="58" t="s">
        <v>279</v>
      </c>
      <c r="G64" s="58" t="s">
        <v>323</v>
      </c>
      <c r="H64" s="58" t="s">
        <v>381</v>
      </c>
      <c r="I64" s="45">
        <v>1</v>
      </c>
    </row>
    <row r="65" spans="1:9" s="3" customFormat="1" ht="13.5" customHeight="1" x14ac:dyDescent="0.25">
      <c r="A65" s="37"/>
      <c r="B65" s="46">
        <f t="shared" si="1"/>
        <v>56</v>
      </c>
      <c r="C65" s="56" t="s">
        <v>83</v>
      </c>
      <c r="D65" s="56" t="s">
        <v>160</v>
      </c>
      <c r="E65" s="56" t="s">
        <v>238</v>
      </c>
      <c r="F65" s="59" t="s">
        <v>279</v>
      </c>
      <c r="G65" s="59" t="s">
        <v>323</v>
      </c>
      <c r="H65" s="59" t="s">
        <v>382</v>
      </c>
      <c r="I65" s="47">
        <v>3</v>
      </c>
    </row>
    <row r="66" spans="1:9" s="3" customFormat="1" ht="13.5" customHeight="1" x14ac:dyDescent="0.25">
      <c r="A66" s="37"/>
      <c r="B66" s="44">
        <f t="shared" si="1"/>
        <v>57</v>
      </c>
      <c r="C66" s="55" t="s">
        <v>84</v>
      </c>
      <c r="D66" s="57" t="s">
        <v>161</v>
      </c>
      <c r="E66" s="57" t="s">
        <v>239</v>
      </c>
      <c r="F66" s="58" t="s">
        <v>279</v>
      </c>
      <c r="G66" s="58" t="s">
        <v>323</v>
      </c>
      <c r="H66" s="58" t="s">
        <v>383</v>
      </c>
      <c r="I66" s="45">
        <v>1</v>
      </c>
    </row>
    <row r="67" spans="1:9" s="3" customFormat="1" ht="13.5" customHeight="1" x14ac:dyDescent="0.25">
      <c r="A67" s="37"/>
      <c r="B67" s="46">
        <f t="shared" si="1"/>
        <v>58</v>
      </c>
      <c r="C67" s="56" t="s">
        <v>85</v>
      </c>
      <c r="D67" s="56" t="s">
        <v>162</v>
      </c>
      <c r="E67" s="56" t="s">
        <v>240</v>
      </c>
      <c r="F67" s="59" t="s">
        <v>279</v>
      </c>
      <c r="G67" s="59" t="s">
        <v>323</v>
      </c>
      <c r="H67" s="59" t="s">
        <v>384</v>
      </c>
      <c r="I67" s="47">
        <v>1</v>
      </c>
    </row>
    <row r="68" spans="1:9" s="3" customFormat="1" ht="13.5" customHeight="1" x14ac:dyDescent="0.25">
      <c r="A68" s="37"/>
      <c r="B68" s="44">
        <f t="shared" si="1"/>
        <v>59</v>
      </c>
      <c r="C68" s="55" t="s">
        <v>86</v>
      </c>
      <c r="D68" s="57" t="s">
        <v>163</v>
      </c>
      <c r="E68" s="57" t="s">
        <v>241</v>
      </c>
      <c r="F68" s="58" t="s">
        <v>279</v>
      </c>
      <c r="G68" s="58" t="s">
        <v>323</v>
      </c>
      <c r="H68" s="58" t="s">
        <v>385</v>
      </c>
      <c r="I68" s="45">
        <v>1</v>
      </c>
    </row>
    <row r="69" spans="1:9" s="3" customFormat="1" ht="13.5" customHeight="1" x14ac:dyDescent="0.25">
      <c r="A69" s="37"/>
      <c r="B69" s="46">
        <f t="shared" si="1"/>
        <v>60</v>
      </c>
      <c r="C69" s="56" t="s">
        <v>87</v>
      </c>
      <c r="D69" s="56" t="s">
        <v>164</v>
      </c>
      <c r="E69" s="56" t="s">
        <v>242</v>
      </c>
      <c r="F69" s="59" t="s">
        <v>279</v>
      </c>
      <c r="G69" s="59" t="s">
        <v>323</v>
      </c>
      <c r="H69" s="59" t="s">
        <v>386</v>
      </c>
      <c r="I69" s="47">
        <v>1</v>
      </c>
    </row>
    <row r="70" spans="1:9" s="3" customFormat="1" ht="13.5" customHeight="1" x14ac:dyDescent="0.25">
      <c r="A70" s="37"/>
      <c r="B70" s="44">
        <f t="shared" si="1"/>
        <v>61</v>
      </c>
      <c r="C70" s="55" t="s">
        <v>88</v>
      </c>
      <c r="D70" s="57" t="s">
        <v>165</v>
      </c>
      <c r="E70" s="57" t="s">
        <v>243</v>
      </c>
      <c r="F70" s="58" t="s">
        <v>279</v>
      </c>
      <c r="G70" s="58" t="s">
        <v>323</v>
      </c>
      <c r="H70" s="58" t="s">
        <v>387</v>
      </c>
      <c r="I70" s="45">
        <v>1</v>
      </c>
    </row>
    <row r="71" spans="1:9" s="3" customFormat="1" ht="13.5" customHeight="1" x14ac:dyDescent="0.25">
      <c r="A71" s="37"/>
      <c r="B71" s="46">
        <f t="shared" si="1"/>
        <v>62</v>
      </c>
      <c r="C71" s="56" t="s">
        <v>89</v>
      </c>
      <c r="D71" s="56" t="s">
        <v>166</v>
      </c>
      <c r="E71" s="56" t="s">
        <v>244</v>
      </c>
      <c r="F71" s="59" t="s">
        <v>279</v>
      </c>
      <c r="G71" s="59" t="s">
        <v>323</v>
      </c>
      <c r="H71" s="59" t="s">
        <v>388</v>
      </c>
      <c r="I71" s="47">
        <v>1</v>
      </c>
    </row>
    <row r="72" spans="1:9" s="3" customFormat="1" ht="13.5" customHeight="1" x14ac:dyDescent="0.25">
      <c r="A72" s="37"/>
      <c r="B72" s="44">
        <f t="shared" ref="B72:B87" si="2">ROW(B72) - ROW($B$9)</f>
        <v>63</v>
      </c>
      <c r="C72" s="55" t="s">
        <v>90</v>
      </c>
      <c r="D72" s="57" t="s">
        <v>167</v>
      </c>
      <c r="E72" s="57" t="s">
        <v>245</v>
      </c>
      <c r="F72" s="58" t="s">
        <v>303</v>
      </c>
      <c r="G72" s="58" t="s">
        <v>330</v>
      </c>
      <c r="H72" s="58" t="s">
        <v>389</v>
      </c>
      <c r="I72" s="45">
        <v>1</v>
      </c>
    </row>
    <row r="73" spans="1:9" s="3" customFormat="1" ht="13.5" customHeight="1" x14ac:dyDescent="0.25">
      <c r="A73" s="37"/>
      <c r="B73" s="46">
        <f t="shared" si="2"/>
        <v>64</v>
      </c>
      <c r="C73" s="56" t="s">
        <v>91</v>
      </c>
      <c r="D73" s="56" t="s">
        <v>168</v>
      </c>
      <c r="E73" s="56" t="s">
        <v>246</v>
      </c>
      <c r="F73" s="59" t="s">
        <v>304</v>
      </c>
      <c r="G73" s="59" t="s">
        <v>329</v>
      </c>
      <c r="H73" s="59" t="s">
        <v>390</v>
      </c>
      <c r="I73" s="47">
        <v>2</v>
      </c>
    </row>
    <row r="74" spans="1:9" s="3" customFormat="1" ht="13.5" customHeight="1" x14ac:dyDescent="0.25">
      <c r="A74" s="37"/>
      <c r="B74" s="44">
        <f t="shared" si="2"/>
        <v>65</v>
      </c>
      <c r="C74" s="55" t="s">
        <v>92</v>
      </c>
      <c r="D74" s="57" t="s">
        <v>169</v>
      </c>
      <c r="E74" s="57" t="s">
        <v>247</v>
      </c>
      <c r="F74" s="58" t="s">
        <v>305</v>
      </c>
      <c r="G74" s="58" t="s">
        <v>331</v>
      </c>
      <c r="H74" s="58" t="s">
        <v>391</v>
      </c>
      <c r="I74" s="45">
        <v>7</v>
      </c>
    </row>
    <row r="75" spans="1:9" s="3" customFormat="1" ht="13.5" customHeight="1" x14ac:dyDescent="0.25">
      <c r="A75" s="37"/>
      <c r="B75" s="46">
        <f t="shared" si="2"/>
        <v>66</v>
      </c>
      <c r="C75" s="56" t="s">
        <v>93</v>
      </c>
      <c r="D75" s="56" t="s">
        <v>170</v>
      </c>
      <c r="E75" s="56" t="s">
        <v>248</v>
      </c>
      <c r="F75" s="59" t="s">
        <v>304</v>
      </c>
      <c r="G75" s="59" t="s">
        <v>329</v>
      </c>
      <c r="H75" s="59" t="s">
        <v>392</v>
      </c>
      <c r="I75" s="47">
        <v>2</v>
      </c>
    </row>
    <row r="76" spans="1:9" s="3" customFormat="1" ht="13.5" customHeight="1" x14ac:dyDescent="0.25">
      <c r="A76" s="37"/>
      <c r="B76" s="44">
        <f t="shared" si="2"/>
        <v>67</v>
      </c>
      <c r="C76" s="55" t="s">
        <v>94</v>
      </c>
      <c r="D76" s="57" t="s">
        <v>171</v>
      </c>
      <c r="E76" s="57" t="s">
        <v>249</v>
      </c>
      <c r="F76" s="58" t="s">
        <v>306</v>
      </c>
      <c r="G76" s="58" t="s">
        <v>329</v>
      </c>
      <c r="H76" s="58" t="s">
        <v>393</v>
      </c>
      <c r="I76" s="45">
        <v>1</v>
      </c>
    </row>
    <row r="77" spans="1:9" s="3" customFormat="1" ht="13.5" customHeight="1" x14ac:dyDescent="0.25">
      <c r="A77" s="37"/>
      <c r="B77" s="46">
        <f t="shared" si="2"/>
        <v>68</v>
      </c>
      <c r="C77" s="56" t="s">
        <v>95</v>
      </c>
      <c r="D77" s="56" t="s">
        <v>172</v>
      </c>
      <c r="E77" s="56" t="s">
        <v>250</v>
      </c>
      <c r="F77" s="59" t="s">
        <v>306</v>
      </c>
      <c r="G77" s="59" t="s">
        <v>332</v>
      </c>
      <c r="H77" s="59" t="s">
        <v>394</v>
      </c>
      <c r="I77" s="47">
        <v>1</v>
      </c>
    </row>
    <row r="78" spans="1:9" s="3" customFormat="1" ht="13.5" customHeight="1" x14ac:dyDescent="0.25">
      <c r="A78" s="37"/>
      <c r="B78" s="44">
        <f t="shared" si="2"/>
        <v>69</v>
      </c>
      <c r="C78" s="55" t="s">
        <v>96</v>
      </c>
      <c r="D78" s="57" t="s">
        <v>173</v>
      </c>
      <c r="E78" s="57" t="s">
        <v>251</v>
      </c>
      <c r="F78" s="58" t="s">
        <v>307</v>
      </c>
      <c r="G78" s="58" t="s">
        <v>329</v>
      </c>
      <c r="H78" s="58" t="s">
        <v>395</v>
      </c>
      <c r="I78" s="45">
        <v>1</v>
      </c>
    </row>
    <row r="79" spans="1:9" s="3" customFormat="1" ht="13.5" customHeight="1" x14ac:dyDescent="0.25">
      <c r="A79" s="37"/>
      <c r="B79" s="46">
        <f t="shared" si="2"/>
        <v>70</v>
      </c>
      <c r="C79" s="56" t="s">
        <v>97</v>
      </c>
      <c r="D79" s="56" t="s">
        <v>174</v>
      </c>
      <c r="E79" s="56" t="s">
        <v>252</v>
      </c>
      <c r="F79" s="59" t="s">
        <v>306</v>
      </c>
      <c r="G79" s="59" t="s">
        <v>329</v>
      </c>
      <c r="H79" s="59" t="s">
        <v>396</v>
      </c>
      <c r="I79" s="47">
        <v>2</v>
      </c>
    </row>
    <row r="80" spans="1:9" s="3" customFormat="1" ht="13.5" customHeight="1" x14ac:dyDescent="0.25">
      <c r="A80" s="37"/>
      <c r="B80" s="44">
        <f t="shared" si="2"/>
        <v>71</v>
      </c>
      <c r="C80" s="55" t="s">
        <v>98</v>
      </c>
      <c r="D80" s="57" t="s">
        <v>175</v>
      </c>
      <c r="E80" s="57" t="s">
        <v>253</v>
      </c>
      <c r="F80" s="58" t="s">
        <v>308</v>
      </c>
      <c r="G80" s="58" t="s">
        <v>333</v>
      </c>
      <c r="H80" s="58" t="s">
        <v>397</v>
      </c>
      <c r="I80" s="45">
        <v>1</v>
      </c>
    </row>
    <row r="81" spans="1:9" s="3" customFormat="1" ht="13.5" customHeight="1" x14ac:dyDescent="0.25">
      <c r="A81" s="37"/>
      <c r="B81" s="46">
        <f t="shared" si="2"/>
        <v>72</v>
      </c>
      <c r="C81" s="56" t="s">
        <v>99</v>
      </c>
      <c r="D81" s="56" t="s">
        <v>176</v>
      </c>
      <c r="E81" s="56" t="s">
        <v>254</v>
      </c>
      <c r="F81" s="59" t="s">
        <v>309</v>
      </c>
      <c r="G81" s="59" t="s">
        <v>334</v>
      </c>
      <c r="H81" s="59" t="s">
        <v>398</v>
      </c>
      <c r="I81" s="47">
        <v>1</v>
      </c>
    </row>
    <row r="82" spans="1:9" s="3" customFormat="1" ht="13.5" customHeight="1" x14ac:dyDescent="0.25">
      <c r="A82" s="37"/>
      <c r="B82" s="44">
        <f t="shared" si="2"/>
        <v>73</v>
      </c>
      <c r="C82" s="55" t="s">
        <v>100</v>
      </c>
      <c r="D82" s="57" t="s">
        <v>177</v>
      </c>
      <c r="E82" s="57" t="s">
        <v>255</v>
      </c>
      <c r="F82" s="58" t="s">
        <v>310</v>
      </c>
      <c r="G82" s="58" t="s">
        <v>335</v>
      </c>
      <c r="H82" s="58" t="s">
        <v>399</v>
      </c>
      <c r="I82" s="45">
        <v>2</v>
      </c>
    </row>
    <row r="83" spans="1:9" s="3" customFormat="1" ht="13.5" customHeight="1" x14ac:dyDescent="0.25">
      <c r="A83" s="37"/>
      <c r="B83" s="46">
        <f t="shared" si="2"/>
        <v>74</v>
      </c>
      <c r="C83" s="56" t="s">
        <v>101</v>
      </c>
      <c r="D83" s="56" t="s">
        <v>178</v>
      </c>
      <c r="E83" s="56" t="s">
        <v>256</v>
      </c>
      <c r="F83" s="59" t="s">
        <v>304</v>
      </c>
      <c r="G83" s="59" t="s">
        <v>336</v>
      </c>
      <c r="H83" s="59" t="s">
        <v>400</v>
      </c>
      <c r="I83" s="47">
        <v>1</v>
      </c>
    </row>
    <row r="84" spans="1:9" s="3" customFormat="1" ht="13.5" customHeight="1" x14ac:dyDescent="0.25">
      <c r="A84" s="37"/>
      <c r="B84" s="44">
        <f t="shared" si="2"/>
        <v>75</v>
      </c>
      <c r="C84" s="55" t="s">
        <v>102</v>
      </c>
      <c r="D84" s="57" t="s">
        <v>179</v>
      </c>
      <c r="E84" s="57" t="s">
        <v>257</v>
      </c>
      <c r="F84" s="58" t="s">
        <v>307</v>
      </c>
      <c r="G84" s="58" t="s">
        <v>332</v>
      </c>
      <c r="H84" s="58" t="s">
        <v>401</v>
      </c>
      <c r="I84" s="45">
        <v>1</v>
      </c>
    </row>
    <row r="85" spans="1:9" s="3" customFormat="1" ht="13.5" customHeight="1" x14ac:dyDescent="0.25">
      <c r="A85" s="37"/>
      <c r="B85" s="46">
        <f t="shared" si="2"/>
        <v>76</v>
      </c>
      <c r="C85" s="56" t="s">
        <v>103</v>
      </c>
      <c r="D85" s="56" t="s">
        <v>180</v>
      </c>
      <c r="E85" s="56" t="s">
        <v>258</v>
      </c>
      <c r="F85" s="59" t="s">
        <v>311</v>
      </c>
      <c r="G85" s="59" t="s">
        <v>331</v>
      </c>
      <c r="H85" s="59" t="s">
        <v>402</v>
      </c>
      <c r="I85" s="47">
        <v>1</v>
      </c>
    </row>
    <row r="86" spans="1:9" s="3" customFormat="1" ht="13.5" customHeight="1" x14ac:dyDescent="0.25">
      <c r="A86" s="37"/>
      <c r="B86" s="44">
        <f t="shared" si="2"/>
        <v>77</v>
      </c>
      <c r="C86" s="55" t="s">
        <v>104</v>
      </c>
      <c r="D86" s="57" t="s">
        <v>181</v>
      </c>
      <c r="E86" s="57" t="s">
        <v>259</v>
      </c>
      <c r="F86" s="58" t="s">
        <v>294</v>
      </c>
      <c r="G86" s="58" t="s">
        <v>319</v>
      </c>
      <c r="H86" s="58" t="s">
        <v>403</v>
      </c>
      <c r="I86" s="45">
        <v>1</v>
      </c>
    </row>
    <row r="87" spans="1:9" s="3" customFormat="1" ht="13.5" customHeight="1" x14ac:dyDescent="0.25">
      <c r="A87" s="37"/>
      <c r="B87" s="46">
        <f t="shared" si="2"/>
        <v>78</v>
      </c>
      <c r="C87" s="56" t="s">
        <v>105</v>
      </c>
      <c r="D87" s="56" t="s">
        <v>182</v>
      </c>
      <c r="E87" s="56" t="s">
        <v>260</v>
      </c>
      <c r="F87" s="59" t="s">
        <v>312</v>
      </c>
      <c r="G87" s="59" t="s">
        <v>337</v>
      </c>
      <c r="H87" s="59" t="s">
        <v>404</v>
      </c>
      <c r="I87" s="47">
        <v>1</v>
      </c>
    </row>
    <row r="88" spans="1:9" x14ac:dyDescent="0.25">
      <c r="A88" s="37"/>
      <c r="B88" s="64" t="s">
        <v>19</v>
      </c>
      <c r="C88" s="65"/>
      <c r="D88" s="9"/>
      <c r="E88" s="5" t="s">
        <v>20</v>
      </c>
      <c r="F88" s="5"/>
      <c r="G88" s="5"/>
      <c r="H88" s="5"/>
      <c r="I88" s="35">
        <f>SUM(I10:I87)</f>
        <v>216</v>
      </c>
    </row>
    <row r="89" spans="1:9" x14ac:dyDescent="0.25">
      <c r="A89" s="37"/>
      <c r="B89" s="8"/>
      <c r="C89" s="8"/>
      <c r="D89" s="9"/>
      <c r="E89" s="6"/>
      <c r="F89" s="6"/>
      <c r="G89" s="6"/>
      <c r="H89" s="6"/>
      <c r="I89" s="14"/>
    </row>
    <row r="90" spans="1:9" x14ac:dyDescent="0.25">
      <c r="A90" s="37"/>
      <c r="B90" s="8"/>
      <c r="C90" s="8"/>
      <c r="D90" s="10"/>
      <c r="E90" s="7"/>
      <c r="F90" s="7"/>
      <c r="G90" s="7"/>
      <c r="H90" s="7"/>
      <c r="I90" s="15"/>
    </row>
    <row r="91" spans="1:9" x14ac:dyDescent="0.25">
      <c r="A91" s="37"/>
      <c r="B91" s="8"/>
      <c r="C91" s="8"/>
      <c r="D91" s="10"/>
      <c r="E91" s="7"/>
      <c r="F91" s="7"/>
      <c r="G91" s="7"/>
      <c r="H91" s="7"/>
      <c r="I91" s="15"/>
    </row>
    <row r="92" spans="1:9" ht="13.8" thickBot="1" x14ac:dyDescent="0.3">
      <c r="A92" s="37"/>
      <c r="B92" s="34"/>
      <c r="C92" s="13"/>
      <c r="D92" s="11"/>
      <c r="E92" s="12"/>
      <c r="F92" s="12"/>
      <c r="G92" s="12"/>
      <c r="H92" s="12"/>
      <c r="I92" s="16"/>
    </row>
    <row r="94" spans="1:9" x14ac:dyDescent="0.25">
      <c r="C94" s="1"/>
      <c r="D94" s="1"/>
    </row>
    <row r="95" spans="1:9" x14ac:dyDescent="0.25">
      <c r="C95" s="1"/>
      <c r="D95" s="1"/>
    </row>
    <row r="96" spans="1:9" x14ac:dyDescent="0.25">
      <c r="C96" s="1"/>
      <c r="D96" s="1"/>
    </row>
  </sheetData>
  <mergeCells count="1">
    <mergeCell ref="B88:C88"/>
  </mergeCells>
  <phoneticPr fontId="0" type="noConversion"/>
  <pageMargins left="0.46" right="0.36" top="0.57999999999999996" bottom="1" header="0.5" footer="0.5"/>
  <pageSetup paperSize="9" scale="60" orientation="landscape" horizontalDpi="200" verticalDpi="200" r:id="rId1"/>
  <headerFooter alignWithMargins="0">
    <oddFooter>&amp;L&amp;BAltium Limited Confidential&amp;B&amp;C&amp;D&amp;RPage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4"/>
  <sheetViews>
    <sheetView workbookViewId="0">
      <selection activeCell="B14" sqref="B14"/>
    </sheetView>
  </sheetViews>
  <sheetFormatPr defaultRowHeight="13.2" x14ac:dyDescent="0.25"/>
  <cols>
    <col min="1" max="1" width="28" bestFit="1" customWidth="1"/>
    <col min="2" max="2" width="110.5546875" customWidth="1"/>
  </cols>
  <sheetData>
    <row r="1" spans="1:2" x14ac:dyDescent="0.25">
      <c r="A1" s="33" t="s">
        <v>0</v>
      </c>
      <c r="B1" s="61" t="s">
        <v>406</v>
      </c>
    </row>
    <row r="2" spans="1:2" x14ac:dyDescent="0.25">
      <c r="A2" s="32" t="s">
        <v>1</v>
      </c>
      <c r="B2" s="62" t="s">
        <v>25</v>
      </c>
    </row>
    <row r="3" spans="1:2" x14ac:dyDescent="0.25">
      <c r="A3" s="33" t="s">
        <v>2</v>
      </c>
      <c r="B3" s="63" t="s">
        <v>407</v>
      </c>
    </row>
    <row r="4" spans="1:2" x14ac:dyDescent="0.25">
      <c r="A4" s="32" t="s">
        <v>3</v>
      </c>
      <c r="B4" s="62" t="s">
        <v>25</v>
      </c>
    </row>
    <row r="5" spans="1:2" x14ac:dyDescent="0.25">
      <c r="A5" s="33" t="s">
        <v>4</v>
      </c>
      <c r="B5" s="63" t="s">
        <v>406</v>
      </c>
    </row>
    <row r="6" spans="1:2" x14ac:dyDescent="0.25">
      <c r="A6" s="32" t="s">
        <v>5</v>
      </c>
      <c r="B6" s="62" t="s">
        <v>24</v>
      </c>
    </row>
    <row r="7" spans="1:2" x14ac:dyDescent="0.25">
      <c r="A7" s="33" t="s">
        <v>6</v>
      </c>
      <c r="B7" s="63" t="s">
        <v>408</v>
      </c>
    </row>
    <row r="8" spans="1:2" x14ac:dyDescent="0.25">
      <c r="A8" s="32" t="s">
        <v>7</v>
      </c>
      <c r="B8" s="62" t="s">
        <v>26</v>
      </c>
    </row>
    <row r="9" spans="1:2" x14ac:dyDescent="0.25">
      <c r="A9" s="33" t="s">
        <v>8</v>
      </c>
      <c r="B9" s="63" t="s">
        <v>23</v>
      </c>
    </row>
    <row r="10" spans="1:2" x14ac:dyDescent="0.25">
      <c r="A10" s="32" t="s">
        <v>9</v>
      </c>
      <c r="B10" s="62" t="s">
        <v>409</v>
      </c>
    </row>
    <row r="11" spans="1:2" x14ac:dyDescent="0.25">
      <c r="A11" s="33" t="s">
        <v>10</v>
      </c>
      <c r="B11" s="63" t="s">
        <v>410</v>
      </c>
    </row>
    <row r="12" spans="1:2" x14ac:dyDescent="0.25">
      <c r="A12" s="32" t="s">
        <v>11</v>
      </c>
      <c r="B12" s="62" t="s">
        <v>411</v>
      </c>
    </row>
    <row r="13" spans="1:2" x14ac:dyDescent="0.25">
      <c r="A13" s="33" t="s">
        <v>12</v>
      </c>
      <c r="B13" s="63" t="s">
        <v>22</v>
      </c>
    </row>
    <row r="14" spans="1:2" x14ac:dyDescent="0.25">
      <c r="A14" s="32" t="s">
        <v>13</v>
      </c>
      <c r="B14" s="62" t="s">
        <v>410</v>
      </c>
    </row>
  </sheetData>
  <phoneticPr fontId="1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Padma Lakshmi</dc:creator>
  <cp:lastModifiedBy>Padma Lakshmi</cp:lastModifiedBy>
  <cp:lastPrinted>2005-05-16T01:11:50Z</cp:lastPrinted>
  <dcterms:created xsi:type="dcterms:W3CDTF">2002-11-05T15:28:02Z</dcterms:created>
  <dcterms:modified xsi:type="dcterms:W3CDTF">2015-08-12T13:14:44Z</dcterms:modified>
</cp:coreProperties>
</file>